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32" i="1"/>
  <c r="H38" i="1" l="1"/>
  <c r="F31" i="1"/>
  <c r="F29" i="1"/>
  <c r="F26" i="1"/>
  <c r="F25" i="1"/>
  <c r="F23" i="1"/>
  <c r="F22" i="1"/>
  <c r="F21" i="1"/>
  <c r="F20" i="1"/>
  <c r="F19" i="1"/>
  <c r="F18" i="1"/>
  <c r="F16" i="1"/>
  <c r="F15" i="1"/>
  <c r="F14" i="1"/>
  <c r="F13" i="1"/>
  <c r="F8" i="1"/>
  <c r="F7" i="1"/>
  <c r="F6" i="1"/>
  <c r="D31" i="1"/>
  <c r="D29" i="1"/>
  <c r="D28" i="1"/>
  <c r="F28" i="1" s="1"/>
  <c r="D27" i="1"/>
  <c r="F27" i="1" s="1"/>
  <c r="D26" i="1"/>
  <c r="D25" i="1"/>
  <c r="D23" i="1"/>
  <c r="D22" i="1"/>
  <c r="D21" i="1"/>
  <c r="D20" i="1"/>
  <c r="D19" i="1"/>
  <c r="D18" i="1"/>
  <c r="D17" i="1"/>
  <c r="D32" i="1" s="1"/>
  <c r="D16" i="1"/>
  <c r="D15" i="1"/>
  <c r="D14" i="1"/>
  <c r="D13" i="1"/>
  <c r="D9" i="1"/>
  <c r="F9" i="1" s="1"/>
  <c r="F10" i="1" s="1"/>
  <c r="D8" i="1"/>
  <c r="D7" i="1"/>
  <c r="D6" i="1"/>
  <c r="F17" i="1" l="1"/>
  <c r="F32" i="1" s="1"/>
  <c r="G34" i="1" s="1"/>
  <c r="D10" i="1"/>
  <c r="G36" i="1" s="1"/>
</calcChain>
</file>

<file path=xl/sharedStrings.xml><?xml version="1.0" encoding="utf-8"?>
<sst xmlns="http://schemas.openxmlformats.org/spreadsheetml/2006/main" count="38" uniqueCount="35">
  <si>
    <t>INCOME</t>
  </si>
  <si>
    <t>EXPENDITURE</t>
  </si>
  <si>
    <t>YTD</t>
  </si>
  <si>
    <t>Anticipated</t>
  </si>
  <si>
    <t>Total</t>
  </si>
  <si>
    <t>Budget 15/16</t>
  </si>
  <si>
    <t>Diff from budget</t>
  </si>
  <si>
    <t>Budget 16/17</t>
  </si>
  <si>
    <t>Precept</t>
  </si>
  <si>
    <t>VAT refund</t>
  </si>
  <si>
    <t>Interest</t>
  </si>
  <si>
    <t>Bonfire night</t>
  </si>
  <si>
    <t>S137</t>
  </si>
  <si>
    <t>LRALC</t>
  </si>
  <si>
    <t>SLCC</t>
  </si>
  <si>
    <t>Insurance</t>
  </si>
  <si>
    <t>Woodyard Corner</t>
  </si>
  <si>
    <t>Lighting</t>
  </si>
  <si>
    <t>Audit fees</t>
  </si>
  <si>
    <t>Payroll</t>
  </si>
  <si>
    <t>Bins</t>
  </si>
  <si>
    <t>Clerk salary</t>
  </si>
  <si>
    <t>Clerk expenses</t>
  </si>
  <si>
    <t>Training</t>
  </si>
  <si>
    <t>Election</t>
  </si>
  <si>
    <t>Website</t>
  </si>
  <si>
    <t>Bonfire Night</t>
  </si>
  <si>
    <t>Defibrillator</t>
  </si>
  <si>
    <t>Computer hardware</t>
  </si>
  <si>
    <t>Village Day</t>
  </si>
  <si>
    <t>Surplus/Loss against budget 2015/16</t>
  </si>
  <si>
    <t>Surplus/Loss Actual (Income -Expenditure) 2015/16</t>
  </si>
  <si>
    <t>Shortfall in budget 2016/17 (H9-H33)</t>
  </si>
  <si>
    <t>Surplus B/f from prev years</t>
  </si>
  <si>
    <t>To be added at mtg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</si>
</sst>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" fontId="2" fillId="0" borderId="0" xfId="1" applyNumberFormat="1" applyFont="1"/>
    <xf numFmtId="38" fontId="2" fillId="0" borderId="0" xfId="0" applyNumberFormat="1" applyFont="1"/>
    <xf numFmtId="38" fontId="3" fillId="0" borderId="0" xfId="0" applyNumberFormat="1" applyFont="1"/>
    <xf numFmtId="38" fontId="2" fillId="0" borderId="0" xfId="1" applyNumberFormat="1" applyFont="1"/>
    <xf numFmtId="38" fontId="0" fillId="0" borderId="0" xfId="0" applyNumberFormat="1" applyFont="1"/>
    <xf numFmtId="38" fontId="2" fillId="0" borderId="1" xfId="1" applyNumberFormat="1" applyFont="1" applyBorder="1"/>
    <xf numFmtId="2" fontId="2" fillId="0" borderId="1" xfId="1" applyNumberFormat="1" applyFont="1" applyBorder="1"/>
    <xf numFmtId="2" fontId="3" fillId="0" borderId="0" xfId="0" applyNumberFormat="1" applyFont="1"/>
    <xf numFmtId="2" fontId="3" fillId="0" borderId="0" xfId="1" applyNumberFormat="1" applyFont="1"/>
    <xf numFmtId="38" fontId="3" fillId="0" borderId="0" xfId="1" applyNumberFormat="1" applyFont="1"/>
    <xf numFmtId="0" fontId="2" fillId="0" borderId="1" xfId="0" applyFont="1" applyBorder="1"/>
    <xf numFmtId="38" fontId="4" fillId="0" borderId="0" xfId="0" applyNumberFormat="1" applyFont="1"/>
    <xf numFmtId="0" fontId="5" fillId="0" borderId="0" xfId="0" applyFont="1"/>
    <xf numFmtId="2" fontId="5" fillId="0" borderId="0" xfId="1" applyNumberFormat="1" applyFont="1"/>
    <xf numFmtId="2" fontId="5" fillId="0" borderId="0" xfId="0" applyNumberFormat="1" applyFont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pane ySplit="3" topLeftCell="A16" activePane="bottomLeft" state="frozen"/>
      <selection pane="bottomLeft" activeCell="I38" sqref="I38"/>
    </sheetView>
  </sheetViews>
  <sheetFormatPr defaultRowHeight="15" x14ac:dyDescent="0.25"/>
  <cols>
    <col min="1" max="1" width="21" style="1" customWidth="1"/>
    <col min="2" max="2" width="13.42578125" style="1" customWidth="1"/>
    <col min="3" max="3" width="14.42578125" style="1" customWidth="1"/>
    <col min="4" max="4" width="14.7109375" style="1" customWidth="1"/>
    <col min="5" max="5" width="14.5703125" style="1" customWidth="1"/>
    <col min="6" max="6" width="18" style="9" customWidth="1"/>
    <col min="7" max="7" width="9.140625" style="1"/>
    <col min="8" max="8" width="14.140625" style="2" customWidth="1"/>
    <col min="9" max="16384" width="9.140625" style="1"/>
  </cols>
  <sheetData>
    <row r="1" spans="1:19" x14ac:dyDescent="0.25">
      <c r="A1" s="2"/>
      <c r="B1" s="2"/>
      <c r="C1" s="2"/>
      <c r="D1" s="2"/>
      <c r="E1" s="2"/>
      <c r="F1" s="6"/>
      <c r="G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/>
      <c r="C2" s="2"/>
      <c r="D2" s="2"/>
      <c r="E2" s="2"/>
      <c r="F2" s="6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3"/>
      <c r="B3" s="4" t="s">
        <v>2</v>
      </c>
      <c r="C3" s="4" t="s">
        <v>3</v>
      </c>
      <c r="D3" s="4" t="s">
        <v>4</v>
      </c>
      <c r="E3" s="4" t="s">
        <v>5</v>
      </c>
      <c r="F3" s="7" t="s">
        <v>6</v>
      </c>
      <c r="G3" s="2"/>
      <c r="H3" s="3" t="s">
        <v>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3" t="s">
        <v>0</v>
      </c>
      <c r="B4" s="2"/>
      <c r="C4" s="2"/>
      <c r="D4" s="2"/>
      <c r="E4" s="2"/>
      <c r="F4" s="6"/>
      <c r="G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 t="s">
        <v>33</v>
      </c>
      <c r="B5" s="2"/>
      <c r="C5" s="2"/>
      <c r="D5" s="2"/>
      <c r="E5" s="2"/>
      <c r="F5" s="6"/>
      <c r="G5" s="2"/>
      <c r="H5" s="19"/>
      <c r="I5" s="17" t="s">
        <v>34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 t="s">
        <v>8</v>
      </c>
      <c r="B6" s="5">
        <v>7900</v>
      </c>
      <c r="C6" s="5"/>
      <c r="D6" s="5">
        <f>B6+C6</f>
        <v>7900</v>
      </c>
      <c r="E6" s="5">
        <v>7900</v>
      </c>
      <c r="F6" s="8">
        <f>D6-E6</f>
        <v>0</v>
      </c>
      <c r="G6" s="5"/>
      <c r="H6" s="18"/>
      <c r="I6" s="17" t="s">
        <v>34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2" t="s">
        <v>9</v>
      </c>
      <c r="B7" s="5">
        <v>301</v>
      </c>
      <c r="C7" s="5"/>
      <c r="D7" s="5">
        <f t="shared" ref="D7:D9" si="0">B7+C7</f>
        <v>301</v>
      </c>
      <c r="E7" s="5">
        <v>250</v>
      </c>
      <c r="F7" s="8">
        <f t="shared" ref="F7:F9" si="1">D7-E7</f>
        <v>51</v>
      </c>
      <c r="G7" s="5"/>
      <c r="H7" s="5">
        <v>300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 t="s">
        <v>10</v>
      </c>
      <c r="B8" s="5">
        <v>2</v>
      </c>
      <c r="C8" s="5">
        <v>3</v>
      </c>
      <c r="D8" s="5">
        <f t="shared" si="0"/>
        <v>5</v>
      </c>
      <c r="E8" s="5">
        <v>6</v>
      </c>
      <c r="F8" s="8">
        <f t="shared" si="1"/>
        <v>-1</v>
      </c>
      <c r="G8" s="5"/>
      <c r="H8" s="5">
        <v>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11</v>
      </c>
      <c r="B9" s="5">
        <v>2178</v>
      </c>
      <c r="C9" s="5"/>
      <c r="D9" s="11">
        <f t="shared" si="0"/>
        <v>2178</v>
      </c>
      <c r="E9" s="5">
        <v>1250</v>
      </c>
      <c r="F9" s="10">
        <f t="shared" si="1"/>
        <v>928</v>
      </c>
      <c r="G9" s="5"/>
      <c r="H9" s="11">
        <v>2300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3" t="s">
        <v>4</v>
      </c>
      <c r="B10" s="5"/>
      <c r="C10" s="5"/>
      <c r="D10" s="13">
        <f>SUM(D6:D9)</f>
        <v>10384</v>
      </c>
      <c r="E10" s="5"/>
      <c r="F10" s="14">
        <f>SUM(F6:F9)</f>
        <v>978</v>
      </c>
      <c r="H10" s="13">
        <f>SUM(H5:H9)</f>
        <v>2606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5"/>
      <c r="C11" s="5"/>
      <c r="D11" s="5"/>
      <c r="E11" s="5"/>
      <c r="F11" s="8"/>
      <c r="G11" s="5"/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3" t="s">
        <v>1</v>
      </c>
      <c r="B12" s="5"/>
      <c r="C12" s="5"/>
      <c r="D12" s="5"/>
      <c r="E12" s="5"/>
      <c r="F12" s="8"/>
      <c r="G12" s="5"/>
      <c r="H12" s="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 t="s">
        <v>12</v>
      </c>
      <c r="B13" s="5">
        <v>100</v>
      </c>
      <c r="C13" s="5">
        <v>400</v>
      </c>
      <c r="D13" s="5">
        <f t="shared" ref="D13:D31" si="2">B13+C13</f>
        <v>500</v>
      </c>
      <c r="E13" s="5">
        <v>750</v>
      </c>
      <c r="F13" s="8">
        <f>E13-D13</f>
        <v>250</v>
      </c>
      <c r="G13" s="5"/>
      <c r="H13" s="5">
        <v>750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 t="s">
        <v>13</v>
      </c>
      <c r="B14" s="5">
        <v>196</v>
      </c>
      <c r="C14" s="5"/>
      <c r="D14" s="5">
        <f t="shared" si="2"/>
        <v>196</v>
      </c>
      <c r="E14" s="5">
        <v>200</v>
      </c>
      <c r="F14" s="8">
        <f t="shared" ref="F14:F31" si="3">E14-D14</f>
        <v>4</v>
      </c>
      <c r="G14" s="5"/>
      <c r="H14" s="5">
        <v>200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 t="s">
        <v>14</v>
      </c>
      <c r="B15" s="5"/>
      <c r="C15" s="5">
        <v>90</v>
      </c>
      <c r="D15" s="5">
        <f t="shared" si="2"/>
        <v>90</v>
      </c>
      <c r="E15" s="5">
        <v>90</v>
      </c>
      <c r="F15" s="8">
        <f t="shared" si="3"/>
        <v>0</v>
      </c>
      <c r="G15" s="5"/>
      <c r="H15" s="5">
        <v>90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 t="s">
        <v>15</v>
      </c>
      <c r="B16" s="5">
        <v>367</v>
      </c>
      <c r="C16" s="5"/>
      <c r="D16" s="5">
        <f t="shared" si="2"/>
        <v>367</v>
      </c>
      <c r="E16" s="5">
        <v>375</v>
      </c>
      <c r="F16" s="8">
        <f t="shared" si="3"/>
        <v>8</v>
      </c>
      <c r="G16" s="5"/>
      <c r="H16" s="5">
        <v>375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 t="s">
        <v>16</v>
      </c>
      <c r="B17" s="5">
        <v>132</v>
      </c>
      <c r="C17" s="5"/>
      <c r="D17" s="5">
        <f t="shared" si="2"/>
        <v>132</v>
      </c>
      <c r="E17" s="5">
        <v>150</v>
      </c>
      <c r="F17" s="8">
        <f t="shared" si="3"/>
        <v>18</v>
      </c>
      <c r="G17" s="5"/>
      <c r="H17" s="5">
        <v>250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 t="s">
        <v>17</v>
      </c>
      <c r="B18" s="5">
        <v>538</v>
      </c>
      <c r="C18" s="5">
        <v>450</v>
      </c>
      <c r="D18" s="5">
        <f t="shared" si="2"/>
        <v>988</v>
      </c>
      <c r="E18" s="5">
        <v>1000</v>
      </c>
      <c r="F18" s="8">
        <f t="shared" si="3"/>
        <v>12</v>
      </c>
      <c r="G18" s="5"/>
      <c r="H18" s="5">
        <v>1000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 t="s">
        <v>18</v>
      </c>
      <c r="B19" s="5">
        <v>100</v>
      </c>
      <c r="C19" s="5"/>
      <c r="D19" s="5">
        <f t="shared" si="2"/>
        <v>100</v>
      </c>
      <c r="E19" s="5">
        <v>220</v>
      </c>
      <c r="F19" s="8">
        <f t="shared" si="3"/>
        <v>120</v>
      </c>
      <c r="G19" s="5"/>
      <c r="H19" s="5">
        <v>220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 t="s">
        <v>19</v>
      </c>
      <c r="B20" s="5">
        <v>48</v>
      </c>
      <c r="C20" s="5"/>
      <c r="D20" s="5">
        <f t="shared" si="2"/>
        <v>48</v>
      </c>
      <c r="E20" s="5">
        <v>50</v>
      </c>
      <c r="F20" s="8">
        <f t="shared" si="3"/>
        <v>2</v>
      </c>
      <c r="G20" s="5"/>
      <c r="H20" s="5">
        <v>50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 t="s">
        <v>20</v>
      </c>
      <c r="B21" s="5">
        <v>150</v>
      </c>
      <c r="C21" s="5">
        <v>150</v>
      </c>
      <c r="D21" s="5">
        <f t="shared" si="2"/>
        <v>300</v>
      </c>
      <c r="E21" s="5">
        <v>300</v>
      </c>
      <c r="F21" s="8">
        <f t="shared" si="3"/>
        <v>0</v>
      </c>
      <c r="G21" s="5"/>
      <c r="H21" s="5">
        <v>300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 t="s">
        <v>21</v>
      </c>
      <c r="B22" s="5">
        <v>1783</v>
      </c>
      <c r="C22" s="5">
        <v>1860</v>
      </c>
      <c r="D22" s="5">
        <f t="shared" si="2"/>
        <v>3643</v>
      </c>
      <c r="E22" s="5">
        <v>3400</v>
      </c>
      <c r="F22" s="8">
        <f t="shared" si="3"/>
        <v>-243</v>
      </c>
      <c r="G22" s="5"/>
      <c r="H22" s="5">
        <v>6700</v>
      </c>
      <c r="I22" s="17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 t="s">
        <v>22</v>
      </c>
      <c r="B23" s="5">
        <v>139</v>
      </c>
      <c r="C23" s="5">
        <v>150</v>
      </c>
      <c r="D23" s="5">
        <f t="shared" si="2"/>
        <v>289</v>
      </c>
      <c r="E23" s="5">
        <v>230</v>
      </c>
      <c r="F23" s="8">
        <f t="shared" si="3"/>
        <v>-59</v>
      </c>
      <c r="G23" s="5"/>
      <c r="H23" s="5">
        <v>300</v>
      </c>
      <c r="I23" s="17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 t="s">
        <v>28</v>
      </c>
      <c r="B24" s="5"/>
      <c r="C24" s="5"/>
      <c r="D24" s="5"/>
      <c r="E24" s="5"/>
      <c r="F24" s="8"/>
      <c r="G24" s="5"/>
      <c r="H24" s="5">
        <v>750</v>
      </c>
      <c r="I24" s="17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 t="s">
        <v>23</v>
      </c>
      <c r="B25" s="5">
        <v>165</v>
      </c>
      <c r="C25" s="5">
        <v>115</v>
      </c>
      <c r="D25" s="5">
        <f t="shared" si="2"/>
        <v>280</v>
      </c>
      <c r="E25" s="5">
        <v>100</v>
      </c>
      <c r="F25" s="8">
        <f t="shared" si="3"/>
        <v>-180</v>
      </c>
      <c r="G25" s="5"/>
      <c r="H25" s="5">
        <v>600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 t="s">
        <v>24</v>
      </c>
      <c r="D26" s="5">
        <f t="shared" si="2"/>
        <v>0</v>
      </c>
      <c r="E26" s="5">
        <v>400</v>
      </c>
      <c r="F26" s="8">
        <f t="shared" si="3"/>
        <v>400</v>
      </c>
      <c r="H26" s="2">
        <v>0</v>
      </c>
    </row>
    <row r="27" spans="1:19" x14ac:dyDescent="0.25">
      <c r="A27" s="2" t="s">
        <v>25</v>
      </c>
      <c r="B27" s="5">
        <v>49</v>
      </c>
      <c r="D27" s="5">
        <f t="shared" si="2"/>
        <v>49</v>
      </c>
      <c r="E27" s="5">
        <v>100</v>
      </c>
      <c r="F27" s="8">
        <f t="shared" si="3"/>
        <v>51</v>
      </c>
      <c r="H27" s="2">
        <v>100</v>
      </c>
    </row>
    <row r="28" spans="1:19" x14ac:dyDescent="0.25">
      <c r="A28" s="2" t="s">
        <v>26</v>
      </c>
      <c r="B28" s="5">
        <v>2057</v>
      </c>
      <c r="C28" s="5">
        <v>191</v>
      </c>
      <c r="D28" s="5">
        <f t="shared" si="2"/>
        <v>2248</v>
      </c>
      <c r="E28" s="5">
        <v>1200</v>
      </c>
      <c r="F28" s="8">
        <f t="shared" si="3"/>
        <v>-1048</v>
      </c>
      <c r="H28" s="2">
        <v>2300</v>
      </c>
    </row>
    <row r="29" spans="1:19" x14ac:dyDescent="0.25">
      <c r="A29" s="2" t="s">
        <v>27</v>
      </c>
      <c r="D29" s="5">
        <f t="shared" si="2"/>
        <v>0</v>
      </c>
      <c r="E29" s="5">
        <v>200</v>
      </c>
      <c r="F29" s="8">
        <f t="shared" si="3"/>
        <v>200</v>
      </c>
      <c r="H29" s="2">
        <v>200</v>
      </c>
    </row>
    <row r="30" spans="1:19" x14ac:dyDescent="0.25">
      <c r="A30" s="2" t="s">
        <v>29</v>
      </c>
      <c r="D30" s="5"/>
      <c r="E30" s="5"/>
      <c r="F30" s="8"/>
      <c r="H30" s="2">
        <v>500</v>
      </c>
    </row>
    <row r="31" spans="1:19" x14ac:dyDescent="0.25">
      <c r="A31" s="2"/>
      <c r="D31" s="11">
        <f t="shared" si="2"/>
        <v>0</v>
      </c>
      <c r="F31" s="10">
        <f t="shared" si="3"/>
        <v>0</v>
      </c>
      <c r="H31" s="15"/>
    </row>
    <row r="32" spans="1:19" x14ac:dyDescent="0.25">
      <c r="A32" s="3" t="s">
        <v>4</v>
      </c>
      <c r="D32" s="12">
        <f>SUM(D13:D31)</f>
        <v>9230</v>
      </c>
      <c r="F32" s="7">
        <f>SUM(F13:F31)</f>
        <v>-465</v>
      </c>
      <c r="H32" s="7">
        <f>SUM(H13:H31)</f>
        <v>14685</v>
      </c>
    </row>
    <row r="34" spans="1:9" x14ac:dyDescent="0.25">
      <c r="A34" s="2" t="s">
        <v>30</v>
      </c>
      <c r="G34" s="7">
        <f>F32+F10</f>
        <v>513</v>
      </c>
    </row>
    <row r="35" spans="1:9" x14ac:dyDescent="0.25">
      <c r="A35" s="2"/>
      <c r="B35" s="2"/>
      <c r="C35" s="2"/>
      <c r="D35" s="2"/>
      <c r="E35" s="2"/>
      <c r="F35" s="6"/>
      <c r="G35" s="2"/>
    </row>
    <row r="36" spans="1:9" x14ac:dyDescent="0.25">
      <c r="A36" s="2" t="s">
        <v>31</v>
      </c>
      <c r="B36" s="2"/>
      <c r="C36" s="2"/>
      <c r="D36" s="2"/>
      <c r="E36" s="2"/>
      <c r="F36" s="6"/>
      <c r="G36" s="12">
        <f>D10-D32</f>
        <v>1154</v>
      </c>
    </row>
    <row r="38" spans="1:9" x14ac:dyDescent="0.25">
      <c r="A38" s="1" t="s">
        <v>32</v>
      </c>
      <c r="H38" s="16">
        <f>H10-H32</f>
        <v>-12079</v>
      </c>
      <c r="I38" s="20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Owner</cp:lastModifiedBy>
  <dcterms:created xsi:type="dcterms:W3CDTF">2015-11-08T11:56:18Z</dcterms:created>
  <dcterms:modified xsi:type="dcterms:W3CDTF">2015-11-24T10:52:58Z</dcterms:modified>
</cp:coreProperties>
</file>