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parishclerk\Desktop\Parish Council\Meetings\2019\2nd Sept 2019\"/>
    </mc:Choice>
  </mc:AlternateContent>
  <xr:revisionPtr revIDLastSave="0" documentId="13_ncr:1_{F92FE131-F356-4B9C-A4DF-584EF9855E4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50" i="2" l="1"/>
  <c r="W46" i="2"/>
  <c r="S40" i="2" l="1"/>
  <c r="R40" i="2"/>
  <c r="Q40" i="2"/>
  <c r="N40" i="2"/>
  <c r="M40" i="2"/>
  <c r="L40" i="2"/>
  <c r="I40" i="2"/>
  <c r="H40" i="2"/>
  <c r="G40" i="2"/>
  <c r="D40" i="2"/>
  <c r="C40" i="2"/>
  <c r="V12" i="2" l="1"/>
  <c r="V15" i="2" s="1"/>
  <c r="T30" i="2" l="1"/>
  <c r="O32" i="2" l="1"/>
  <c r="B12" i="2" l="1"/>
  <c r="W12" i="2" l="1"/>
  <c r="X40" i="2" l="1"/>
  <c r="B40" i="2"/>
  <c r="W32" i="2"/>
  <c r="C33" i="2"/>
  <c r="C42" i="2" s="1"/>
  <c r="D33" i="2"/>
  <c r="D42" i="2" s="1"/>
  <c r="F33" i="2"/>
  <c r="G33" i="2"/>
  <c r="G42" i="2" s="1"/>
  <c r="H33" i="2"/>
  <c r="H42" i="2" s="1"/>
  <c r="I33" i="2"/>
  <c r="I42" i="2" s="1"/>
  <c r="K33" i="2"/>
  <c r="L33" i="2"/>
  <c r="L42" i="2" s="1"/>
  <c r="M33" i="2"/>
  <c r="M42" i="2" s="1"/>
  <c r="N33" i="2"/>
  <c r="N42" i="2" s="1"/>
  <c r="P33" i="2"/>
  <c r="Q33" i="2"/>
  <c r="Q42" i="2" s="1"/>
  <c r="R33" i="2"/>
  <c r="R42" i="2" s="1"/>
  <c r="S33" i="2"/>
  <c r="S42" i="2" s="1"/>
  <c r="U33" i="2"/>
  <c r="X33" i="2"/>
  <c r="B33" i="2"/>
  <c r="W27" i="2"/>
  <c r="X12" i="2"/>
  <c r="X15" i="2" s="1"/>
  <c r="B42" i="2" l="1"/>
  <c r="X42" i="2"/>
  <c r="V50" i="2" l="1"/>
  <c r="J21" i="2" l="1"/>
  <c r="E4" i="2" l="1"/>
  <c r="J4" i="2"/>
  <c r="O4" i="2"/>
  <c r="E5" i="2"/>
  <c r="J5" i="2"/>
  <c r="O5" i="2"/>
  <c r="E6" i="2"/>
  <c r="J6" i="2"/>
  <c r="O6" i="2"/>
  <c r="T6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3" i="2"/>
  <c r="J13" i="2"/>
  <c r="O13" i="2"/>
  <c r="T13" i="2"/>
  <c r="B15" i="2"/>
  <c r="C15" i="2"/>
  <c r="D15" i="2"/>
  <c r="F15" i="2"/>
  <c r="G15" i="2"/>
  <c r="H15" i="2"/>
  <c r="I15" i="2"/>
  <c r="K15" i="2"/>
  <c r="L15" i="2"/>
  <c r="M15" i="2"/>
  <c r="N15" i="2"/>
  <c r="P15" i="2"/>
  <c r="Q15" i="2"/>
  <c r="R15" i="2"/>
  <c r="S15" i="2"/>
  <c r="U15" i="2"/>
  <c r="E18" i="2"/>
  <c r="J18" i="2"/>
  <c r="O18" i="2"/>
  <c r="T18" i="2"/>
  <c r="E19" i="2"/>
  <c r="J19" i="2"/>
  <c r="O19" i="2"/>
  <c r="T19" i="2"/>
  <c r="E20" i="2"/>
  <c r="J20" i="2"/>
  <c r="O20" i="2"/>
  <c r="T20" i="2"/>
  <c r="E21" i="2"/>
  <c r="O21" i="2"/>
  <c r="E22" i="2"/>
  <c r="J22" i="2"/>
  <c r="O22" i="2"/>
  <c r="T22" i="2"/>
  <c r="E23" i="2"/>
  <c r="J23" i="2"/>
  <c r="O23" i="2"/>
  <c r="T23" i="2"/>
  <c r="E24" i="2"/>
  <c r="J24" i="2"/>
  <c r="O24" i="2"/>
  <c r="T24" i="2"/>
  <c r="E25" i="2"/>
  <c r="J25" i="2"/>
  <c r="O25" i="2"/>
  <c r="T25" i="2"/>
  <c r="E35" i="2"/>
  <c r="J35" i="2"/>
  <c r="O35" i="2"/>
  <c r="T35" i="2"/>
  <c r="E36" i="2"/>
  <c r="J36" i="2"/>
  <c r="O36" i="2"/>
  <c r="T36" i="2"/>
  <c r="E37" i="2"/>
  <c r="J37" i="2"/>
  <c r="O37" i="2"/>
  <c r="T37" i="2"/>
  <c r="E38" i="2"/>
  <c r="J38" i="2"/>
  <c r="O38" i="2"/>
  <c r="T38" i="2"/>
  <c r="E39" i="2"/>
  <c r="J39" i="2"/>
  <c r="O39" i="2"/>
  <c r="T39" i="2"/>
  <c r="E26" i="2"/>
  <c r="J26" i="2"/>
  <c r="O26" i="2"/>
  <c r="T26" i="2"/>
  <c r="E28" i="2"/>
  <c r="J28" i="2"/>
  <c r="O28" i="2"/>
  <c r="T28" i="2"/>
  <c r="E29" i="2"/>
  <c r="J29" i="2"/>
  <c r="O29" i="2"/>
  <c r="T29" i="2"/>
  <c r="E30" i="2"/>
  <c r="J30" i="2"/>
  <c r="O30" i="2"/>
  <c r="E31" i="2"/>
  <c r="J31" i="2"/>
  <c r="O31" i="2"/>
  <c r="T31" i="2"/>
  <c r="T40" i="2" l="1"/>
  <c r="J40" i="2"/>
  <c r="O40" i="2"/>
  <c r="W13" i="2"/>
  <c r="E40" i="2"/>
  <c r="W18" i="2"/>
  <c r="O33" i="2"/>
  <c r="O42" i="2" s="1"/>
  <c r="E33" i="2"/>
  <c r="E42" i="2" s="1"/>
  <c r="J33" i="2"/>
  <c r="T33" i="2"/>
  <c r="T42" i="2" s="1"/>
  <c r="W21" i="2"/>
  <c r="W29" i="2"/>
  <c r="W4" i="2"/>
  <c r="W38" i="2"/>
  <c r="W37" i="2"/>
  <c r="W35" i="2"/>
  <c r="W40" i="2" s="1"/>
  <c r="W25" i="2"/>
  <c r="W7" i="2"/>
  <c r="E15" i="2"/>
  <c r="W19" i="2"/>
  <c r="W30" i="2"/>
  <c r="W10" i="2"/>
  <c r="W6" i="2"/>
  <c r="W31" i="2"/>
  <c r="W28" i="2"/>
  <c r="W39" i="2"/>
  <c r="W11" i="2"/>
  <c r="W9" i="2"/>
  <c r="W5" i="2"/>
  <c r="W20" i="2"/>
  <c r="W8" i="2"/>
  <c r="W24" i="2"/>
  <c r="W23" i="2"/>
  <c r="W22" i="2"/>
  <c r="T15" i="2"/>
  <c r="W26" i="2"/>
  <c r="W36" i="2"/>
  <c r="O15" i="2"/>
  <c r="J15" i="2"/>
  <c r="J42" i="2" l="1"/>
  <c r="W33" i="2"/>
  <c r="W42" i="2" s="1"/>
  <c r="W15" i="2"/>
  <c r="V44" i="2" l="1"/>
  <c r="V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48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<sst xmlns="http://schemas.openxmlformats.org/spreadsheetml/2006/main" count="70" uniqueCount="67">
  <si>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</si>
  <si>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</si>
  <si>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</si>
  <si>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</si>
  <si>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</si>
  <si>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</si>
  <si>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</si>
  <si>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>Legal Contingency</t>
  </si>
  <si>
    <t xml:space="preserve">Miscellaneous </t>
  </si>
  <si>
    <t>King West advice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</si>
  <si>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</si>
  <si>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</si>
  <si>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</si>
  <si>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</si>
  <si>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</si>
  <si>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</si>
  <si>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</si>
  <si>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</si>
  <si>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</si>
  <si>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Play equipment (routine maint)</t>
  </si>
  <si>
    <t xml:space="preserve">  Walls</t>
  </si>
  <si>
    <t xml:space="preserve">  Trees</t>
  </si>
  <si>
    <t xml:space="preserve">  Play Area - MowAll</t>
  </si>
  <si>
    <t xml:space="preserve">  Hedge - MowAll</t>
  </si>
  <si>
    <t xml:space="preserve">  Middle - 4Counties</t>
  </si>
  <si>
    <t xml:space="preserve">  Edge - Mow All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</si>
  <si>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</si>
  <si>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</si>
  <si>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</si>
  <si>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</si>
  <si>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</si>
  <si>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</si>
  <si>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</si>
  <si>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</si>
  <si>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</si>
  <si>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</si>
  <si>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</si>
  <si>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</si>
  <si>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</si>
  <si>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</si>
  <si>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</si>
  <si>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</si>
  <si>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</si>
  <si>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</si>
  <si>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</si>
  <si>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</si>
  <si>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</si>
  <si>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</si>
  <si>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</si>
  <si>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</si>
  <si>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</si>
  <si>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</si>
  <si>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</si>
  <si>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</si>
  <si>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</si>
  <si>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</si>
  <si>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</si>
  <si>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</si>
  <si>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</si>
  <si>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</si>
  <si>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</si>
  <si>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Income excluding allots</t>
  </si>
  <si>
    <t>Allotments rents</t>
  </si>
  <si>
    <t>Fencing Costs</t>
  </si>
  <si>
    <t>Total: Oval/Walkway</t>
  </si>
  <si>
    <t>Total: Allotments expenditure</t>
  </si>
  <si>
    <t>NLPC Field Gardens (Trust) FY 1/04/2019-31/03/2020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</si>
</sst>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164" fontId="13" fillId="4" borderId="0" xfId="1" applyNumberFormat="1" applyFont="1" applyFill="1" applyAlignment="1">
      <alignment horizontal="left" vertical="center" wrapText="1" indent="1"/>
    </xf>
    <xf numFmtId="44" fontId="9" fillId="4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5" fillId="0" borderId="0" xfId="1" applyNumberFormat="1" applyFont="1" applyAlignment="1">
      <alignment horizontal="left" vertical="center" wrapText="1" indent="1"/>
    </xf>
    <xf numFmtId="164" fontId="15" fillId="5" borderId="0" xfId="1" applyNumberFormat="1" applyFont="1" applyFill="1" applyAlignment="1">
      <alignment horizontal="left" vertical="center" wrapText="1" indent="1"/>
    </xf>
    <xf numFmtId="164" fontId="11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6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5" fontId="2" fillId="0" borderId="0" xfId="1" applyNumberFormat="1" applyFont="1" applyAlignment="1">
      <alignment horizontal="right"/>
    </xf>
    <xf numFmtId="44" fontId="1" fillId="2" borderId="0" xfId="1" applyNumberFormat="1" applyFill="1"/>
    <xf numFmtId="44" fontId="9" fillId="6" borderId="0" xfId="1" applyNumberFormat="1" applyFont="1" applyFill="1"/>
    <xf numFmtId="44" fontId="2" fillId="6" borderId="0" xfId="1" applyNumberFormat="1" applyFont="1" applyFill="1"/>
    <xf numFmtId="44" fontId="1" fillId="0" borderId="0" xfId="1" applyNumberFormat="1" applyFont="1"/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lparishclerk/Desktop/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50"/>
  <sheetViews>
    <sheetView tabSelected="1" topLeftCell="A6" zoomScale="90" zoomScaleNormal="90" workbookViewId="0">
      <selection activeCell="A16" sqref="A16"/>
    </sheetView>
  </sheetViews>
  <sheetFormatPr defaultRowHeight="15" x14ac:dyDescent="0.2"/>
  <cols>
    <col min="1" max="1" width="31.85546875" style="8" customWidth="1"/>
    <col min="2" max="2" width="0.5703125" style="14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12.85546875" style="14" hidden="1" customWidth="1"/>
    <col min="10" max="10" width="13" style="14" hidden="1" customWidth="1"/>
    <col min="11" max="11" width="14" style="14" hidden="1" customWidth="1"/>
    <col min="12" max="12" width="10.5703125" style="14" hidden="1" customWidth="1"/>
    <col min="13" max="13" width="0.2851562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0.5703125" style="14" hidden="1" customWidth="1"/>
    <col min="18" max="19" width="11.140625" style="14" hidden="1" customWidth="1"/>
    <col min="20" max="20" width="15.5703125" style="14" hidden="1" customWidth="1"/>
    <col min="21" max="21" width="0.140625" style="14" hidden="1" customWidth="1"/>
    <col min="22" max="22" width="16.140625" style="14" hidden="1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5"/>
      <c r="Z1" s="6"/>
    </row>
    <row r="2" spans="1:26" ht="30.75" customHeight="1" x14ac:dyDescent="0.2">
      <c r="B2" s="9" t="s">
        <v>58</v>
      </c>
      <c r="C2" s="9" t="s">
        <v>57</v>
      </c>
      <c r="D2" s="9" t="s">
        <v>56</v>
      </c>
      <c r="E2" s="10" t="s">
        <v>55</v>
      </c>
      <c r="F2" s="10" t="s">
        <v>54</v>
      </c>
      <c r="G2" s="9" t="s">
        <v>53</v>
      </c>
      <c r="H2" s="9" t="s">
        <v>52</v>
      </c>
      <c r="I2" s="9" t="s">
        <v>51</v>
      </c>
      <c r="J2" s="10" t="s">
        <v>50</v>
      </c>
      <c r="K2" s="10" t="s">
        <v>49</v>
      </c>
      <c r="L2" s="9" t="s">
        <v>48</v>
      </c>
      <c r="M2" s="9" t="s">
        <v>47</v>
      </c>
      <c r="N2" s="9" t="s">
        <v>46</v>
      </c>
      <c r="O2" s="10" t="s">
        <v>45</v>
      </c>
      <c r="P2" s="10" t="s">
        <v>44</v>
      </c>
      <c r="Q2" s="9" t="s">
        <v>43</v>
      </c>
      <c r="R2" s="9" t="s">
        <v>42</v>
      </c>
      <c r="S2" s="9" t="s">
        <v>41</v>
      </c>
      <c r="T2" s="10" t="s">
        <v>40</v>
      </c>
      <c r="U2" s="10" t="s">
        <v>39</v>
      </c>
      <c r="V2" s="9" t="s">
        <v>39</v>
      </c>
      <c r="W2" s="10" t="s">
        <v>38</v>
      </c>
      <c r="X2" s="10" t="s">
        <v>37</v>
      </c>
    </row>
    <row r="3" spans="1:26" ht="15.75" x14ac:dyDescent="0.2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35</v>
      </c>
      <c r="B4" s="14">
        <v>0</v>
      </c>
      <c r="C4" s="14">
        <v>0</v>
      </c>
      <c r="D4" s="14">
        <v>0</v>
      </c>
      <c r="E4" s="16">
        <f t="shared" ref="E4:E13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3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3" si="2">L4+M4+N4</f>
        <v>0</v>
      </c>
      <c r="P4" s="16"/>
      <c r="Q4" s="14">
        <v>0</v>
      </c>
      <c r="R4" s="14">
        <v>0</v>
      </c>
      <c r="S4" s="14">
        <v>0</v>
      </c>
      <c r="T4" s="16"/>
      <c r="U4" s="16"/>
      <c r="V4" s="44">
        <v>20</v>
      </c>
      <c r="W4" s="16">
        <f t="shared" ref="W4:W12" si="3">E4+J4+O4+T4</f>
        <v>0</v>
      </c>
      <c r="X4" s="16">
        <v>20</v>
      </c>
    </row>
    <row r="5" spans="1:26" x14ac:dyDescent="0.2">
      <c r="A5" s="15" t="s">
        <v>34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0</v>
      </c>
      <c r="S5" s="14">
        <v>0</v>
      </c>
      <c r="T5" s="16"/>
      <c r="U5" s="16"/>
      <c r="V5" s="44">
        <v>50</v>
      </c>
      <c r="W5" s="16">
        <f t="shared" si="3"/>
        <v>0</v>
      </c>
      <c r="X5" s="17">
        <v>50</v>
      </c>
    </row>
    <row r="6" spans="1:26" x14ac:dyDescent="0.2">
      <c r="A6" s="15" t="s">
        <v>33</v>
      </c>
      <c r="B6" s="14">
        <v>0</v>
      </c>
      <c r="C6" s="14">
        <v>0</v>
      </c>
      <c r="D6" s="14">
        <v>0</v>
      </c>
      <c r="E6" s="16">
        <f t="shared" si="0"/>
        <v>0</v>
      </c>
      <c r="F6" s="16"/>
      <c r="G6" s="14">
        <v>1108.8</v>
      </c>
      <c r="H6" s="14">
        <v>0</v>
      </c>
      <c r="I6" s="14">
        <v>0</v>
      </c>
      <c r="J6" s="16">
        <f t="shared" si="1"/>
        <v>1108.8</v>
      </c>
      <c r="K6" s="16"/>
      <c r="L6" s="14">
        <v>0</v>
      </c>
      <c r="M6" s="14">
        <v>0</v>
      </c>
      <c r="N6" s="14">
        <v>0</v>
      </c>
      <c r="O6" s="16">
        <f t="shared" si="2"/>
        <v>0</v>
      </c>
      <c r="P6" s="16"/>
      <c r="Q6" s="14">
        <v>0</v>
      </c>
      <c r="R6" s="14">
        <v>0</v>
      </c>
      <c r="S6" s="14">
        <v>0</v>
      </c>
      <c r="T6" s="16">
        <f t="shared" ref="T6:T13" si="4">Q6+R6+S6</f>
        <v>0</v>
      </c>
      <c r="U6" s="16"/>
      <c r="V6" s="44"/>
      <c r="W6" s="16">
        <f t="shared" si="3"/>
        <v>1108.8</v>
      </c>
      <c r="X6" s="17">
        <v>0</v>
      </c>
    </row>
    <row r="7" spans="1:26" x14ac:dyDescent="0.2">
      <c r="A7" s="15" t="s">
        <v>32</v>
      </c>
      <c r="B7" s="14">
        <v>0</v>
      </c>
      <c r="C7" s="14">
        <v>369</v>
      </c>
      <c r="D7" s="14">
        <v>0</v>
      </c>
      <c r="E7" s="16">
        <f t="shared" si="0"/>
        <v>369</v>
      </c>
      <c r="F7" s="16">
        <v>369</v>
      </c>
      <c r="G7" s="14">
        <v>0</v>
      </c>
      <c r="H7" s="14">
        <v>0</v>
      </c>
      <c r="I7" s="14">
        <v>0</v>
      </c>
      <c r="J7" s="16">
        <f t="shared" si="1"/>
        <v>0</v>
      </c>
      <c r="K7" s="16"/>
      <c r="L7" s="14">
        <v>0</v>
      </c>
      <c r="N7" s="14">
        <v>0</v>
      </c>
      <c r="O7" s="16">
        <f t="shared" si="2"/>
        <v>0</v>
      </c>
      <c r="P7" s="16">
        <v>369</v>
      </c>
      <c r="Q7" s="14">
        <v>0</v>
      </c>
      <c r="R7" s="14">
        <v>0</v>
      </c>
      <c r="S7" s="14">
        <v>0</v>
      </c>
      <c r="T7" s="16">
        <f t="shared" si="4"/>
        <v>0</v>
      </c>
      <c r="U7" s="16"/>
      <c r="V7" s="44"/>
      <c r="W7" s="16">
        <f t="shared" si="3"/>
        <v>369</v>
      </c>
      <c r="X7" s="17">
        <v>738</v>
      </c>
    </row>
    <row r="8" spans="1:26" x14ac:dyDescent="0.2">
      <c r="A8" s="15" t="s">
        <v>31</v>
      </c>
      <c r="B8" s="14">
        <v>0</v>
      </c>
      <c r="C8" s="14">
        <v>0</v>
      </c>
      <c r="D8" s="14">
        <v>1320.67</v>
      </c>
      <c r="E8" s="16">
        <f t="shared" si="0"/>
        <v>1320.67</v>
      </c>
      <c r="F8" s="16">
        <v>1250</v>
      </c>
      <c r="G8" s="14">
        <v>0</v>
      </c>
      <c r="H8" s="14">
        <v>0</v>
      </c>
      <c r="I8" s="14">
        <v>0</v>
      </c>
      <c r="J8" s="16">
        <f t="shared" si="1"/>
        <v>0</v>
      </c>
      <c r="K8" s="16">
        <v>1250</v>
      </c>
      <c r="L8" s="14">
        <v>0</v>
      </c>
      <c r="M8" s="14">
        <v>0</v>
      </c>
      <c r="N8" s="14">
        <v>0</v>
      </c>
      <c r="O8" s="16">
        <f t="shared" si="2"/>
        <v>0</v>
      </c>
      <c r="P8" s="16">
        <v>1250</v>
      </c>
      <c r="Q8" s="14">
        <v>0</v>
      </c>
      <c r="R8" s="14">
        <v>0</v>
      </c>
      <c r="S8" s="14">
        <v>0</v>
      </c>
      <c r="T8" s="16">
        <f t="shared" si="4"/>
        <v>0</v>
      </c>
      <c r="U8" s="16"/>
      <c r="V8" s="44">
        <v>1250</v>
      </c>
      <c r="W8" s="16">
        <f t="shared" si="3"/>
        <v>1320.67</v>
      </c>
      <c r="X8" s="17">
        <v>5000</v>
      </c>
    </row>
    <row r="9" spans="1:26" x14ac:dyDescent="0.2">
      <c r="A9" s="15" t="s">
        <v>30</v>
      </c>
      <c r="B9" s="14">
        <v>0</v>
      </c>
      <c r="C9" s="14">
        <v>0</v>
      </c>
      <c r="D9" s="14">
        <v>4.95</v>
      </c>
      <c r="E9" s="16">
        <f t="shared" si="0"/>
        <v>4.95</v>
      </c>
      <c r="F9" s="16">
        <v>1.25</v>
      </c>
      <c r="G9" s="14">
        <v>0</v>
      </c>
      <c r="H9" s="14">
        <v>0</v>
      </c>
      <c r="I9" s="14">
        <v>0</v>
      </c>
      <c r="J9" s="16">
        <f t="shared" si="1"/>
        <v>0</v>
      </c>
      <c r="K9" s="16">
        <v>1.25</v>
      </c>
      <c r="L9" s="14">
        <v>0</v>
      </c>
      <c r="M9" s="14">
        <v>0</v>
      </c>
      <c r="N9" s="14">
        <v>0</v>
      </c>
      <c r="O9" s="16">
        <f t="shared" si="2"/>
        <v>0</v>
      </c>
      <c r="P9" s="16">
        <v>1.25</v>
      </c>
      <c r="Q9" s="14">
        <v>0</v>
      </c>
      <c r="R9" s="14">
        <v>0</v>
      </c>
      <c r="S9" s="14">
        <v>0</v>
      </c>
      <c r="T9" s="16">
        <f t="shared" si="4"/>
        <v>0</v>
      </c>
      <c r="U9" s="16"/>
      <c r="V9" s="44">
        <v>1.25</v>
      </c>
      <c r="W9" s="16">
        <f t="shared" si="3"/>
        <v>4.95</v>
      </c>
      <c r="X9" s="17">
        <v>5</v>
      </c>
    </row>
    <row r="10" spans="1:26" x14ac:dyDescent="0.2">
      <c r="A10" s="15" t="s">
        <v>29</v>
      </c>
      <c r="B10" s="14">
        <v>0</v>
      </c>
      <c r="C10" s="14">
        <v>0</v>
      </c>
      <c r="D10" s="14">
        <v>0</v>
      </c>
      <c r="E10" s="16">
        <f t="shared" si="0"/>
        <v>0</v>
      </c>
      <c r="F10" s="16"/>
      <c r="G10" s="14">
        <v>0</v>
      </c>
      <c r="H10" s="14">
        <v>0</v>
      </c>
      <c r="I10" s="14">
        <v>0</v>
      </c>
      <c r="J10" s="16">
        <f t="shared" si="1"/>
        <v>0</v>
      </c>
      <c r="K10" s="16"/>
      <c r="L10" s="14">
        <v>0</v>
      </c>
      <c r="M10" s="14">
        <v>0</v>
      </c>
      <c r="N10" s="14">
        <v>0</v>
      </c>
      <c r="O10" s="16">
        <f t="shared" si="2"/>
        <v>0</v>
      </c>
      <c r="P10" s="16"/>
      <c r="Q10" s="14">
        <v>0</v>
      </c>
      <c r="R10" s="14">
        <v>0</v>
      </c>
      <c r="S10" s="14">
        <v>0</v>
      </c>
      <c r="T10" s="16">
        <f t="shared" si="4"/>
        <v>0</v>
      </c>
      <c r="U10" s="16"/>
      <c r="V10" s="44">
        <v>60</v>
      </c>
      <c r="W10" s="16">
        <f t="shared" si="3"/>
        <v>0</v>
      </c>
      <c r="X10" s="17">
        <v>60</v>
      </c>
    </row>
    <row r="11" spans="1:26" x14ac:dyDescent="0.2">
      <c r="A11" s="15" t="s">
        <v>28</v>
      </c>
      <c r="B11" s="14">
        <v>0</v>
      </c>
      <c r="C11" s="14">
        <v>0</v>
      </c>
      <c r="D11" s="14">
        <v>0</v>
      </c>
      <c r="E11" s="16">
        <f t="shared" si="0"/>
        <v>0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0</v>
      </c>
      <c r="O11" s="16">
        <f t="shared" si="2"/>
        <v>0</v>
      </c>
      <c r="P11" s="16"/>
      <c r="Q11" s="14">
        <v>0</v>
      </c>
      <c r="R11" s="14">
        <v>0</v>
      </c>
      <c r="S11" s="14">
        <v>0</v>
      </c>
      <c r="T11" s="16">
        <f t="shared" si="4"/>
        <v>0</v>
      </c>
      <c r="U11" s="16"/>
      <c r="V11" s="44">
        <v>6</v>
      </c>
      <c r="W11" s="16">
        <f t="shared" si="3"/>
        <v>0</v>
      </c>
      <c r="X11" s="17">
        <v>6</v>
      </c>
    </row>
    <row r="12" spans="1:26" ht="15.75" x14ac:dyDescent="0.25">
      <c r="A12" s="42" t="s">
        <v>61</v>
      </c>
      <c r="B12" s="14">
        <f>SUM(B4:B11)</f>
        <v>0</v>
      </c>
      <c r="E12" s="16"/>
      <c r="F12" s="16"/>
      <c r="J12" s="16"/>
      <c r="K12" s="16"/>
      <c r="O12" s="16"/>
      <c r="P12" s="16"/>
      <c r="T12" s="16"/>
      <c r="U12" s="16"/>
      <c r="V12" s="44">
        <f>SUM(V4:V11)</f>
        <v>1387.25</v>
      </c>
      <c r="W12" s="16">
        <f t="shared" si="3"/>
        <v>0</v>
      </c>
      <c r="X12" s="37">
        <f>SUM(X4:X11)</f>
        <v>5879</v>
      </c>
    </row>
    <row r="13" spans="1:26" x14ac:dyDescent="0.2">
      <c r="A13" s="4" t="s">
        <v>62</v>
      </c>
      <c r="C13" s="14">
        <v>0</v>
      </c>
      <c r="D13" s="14">
        <v>22.5</v>
      </c>
      <c r="E13" s="16">
        <f t="shared" si="0"/>
        <v>22.5</v>
      </c>
      <c r="F13" s="16"/>
      <c r="G13" s="14">
        <v>0</v>
      </c>
      <c r="H13" s="14">
        <v>0</v>
      </c>
      <c r="I13" s="14">
        <v>0</v>
      </c>
      <c r="J13" s="16">
        <f t="shared" si="1"/>
        <v>0</v>
      </c>
      <c r="K13" s="16"/>
      <c r="L13" s="14">
        <v>0</v>
      </c>
      <c r="M13" s="14">
        <v>0</v>
      </c>
      <c r="N13" s="14">
        <v>0</v>
      </c>
      <c r="O13" s="16">
        <f t="shared" si="2"/>
        <v>0</v>
      </c>
      <c r="P13" s="16"/>
      <c r="Q13" s="14">
        <v>0</v>
      </c>
      <c r="R13" s="14">
        <v>0</v>
      </c>
      <c r="S13" s="14">
        <v>0</v>
      </c>
      <c r="T13" s="16">
        <f t="shared" si="4"/>
        <v>0</v>
      </c>
      <c r="U13" s="16"/>
      <c r="V13" s="44">
        <v>1100</v>
      </c>
      <c r="W13" s="16">
        <f>E13+J13+O13+T13</f>
        <v>22.5</v>
      </c>
      <c r="X13" s="17">
        <v>1100</v>
      </c>
    </row>
    <row r="14" spans="1:26" x14ac:dyDescent="0.2">
      <c r="A14" s="15"/>
    </row>
    <row r="15" spans="1:26" ht="15.75" x14ac:dyDescent="0.25">
      <c r="A15" s="3" t="s">
        <v>60</v>
      </c>
      <c r="B15" s="1">
        <f t="shared" ref="B15:T15" si="5">SUM(B4:B13)</f>
        <v>0</v>
      </c>
      <c r="C15" s="14">
        <f t="shared" si="5"/>
        <v>369</v>
      </c>
      <c r="D15" s="14">
        <f t="shared" si="5"/>
        <v>1348.1200000000001</v>
      </c>
      <c r="E15" s="16">
        <f t="shared" si="5"/>
        <v>1717.1200000000001</v>
      </c>
      <c r="F15" s="16">
        <f t="shared" si="5"/>
        <v>1620.25</v>
      </c>
      <c r="G15" s="16">
        <f t="shared" si="5"/>
        <v>1108.8</v>
      </c>
      <c r="H15" s="16">
        <f t="shared" si="5"/>
        <v>0</v>
      </c>
      <c r="I15" s="16">
        <f t="shared" si="5"/>
        <v>0</v>
      </c>
      <c r="J15" s="16">
        <f t="shared" si="5"/>
        <v>1108.8</v>
      </c>
      <c r="K15" s="16">
        <f t="shared" si="5"/>
        <v>1251.25</v>
      </c>
      <c r="L15" s="16">
        <f t="shared" si="5"/>
        <v>0</v>
      </c>
      <c r="M15" s="16">
        <f t="shared" si="5"/>
        <v>0</v>
      </c>
      <c r="N15" s="16">
        <f t="shared" si="5"/>
        <v>0</v>
      </c>
      <c r="O15" s="16">
        <f t="shared" si="5"/>
        <v>0</v>
      </c>
      <c r="P15" s="16">
        <f t="shared" si="5"/>
        <v>1620.25</v>
      </c>
      <c r="Q15" s="14">
        <f t="shared" si="5"/>
        <v>0</v>
      </c>
      <c r="R15" s="14">
        <f t="shared" si="5"/>
        <v>0</v>
      </c>
      <c r="S15" s="14">
        <f t="shared" si="5"/>
        <v>0</v>
      </c>
      <c r="T15" s="16">
        <f t="shared" si="5"/>
        <v>0</v>
      </c>
      <c r="U15" s="16">
        <f>SUM(U4:U11)</f>
        <v>0</v>
      </c>
      <c r="V15" s="44">
        <f>SUM(V12:V14)</f>
        <v>2487.25</v>
      </c>
      <c r="W15" s="39">
        <f>SUM(W4:W13)</f>
        <v>2825.92</v>
      </c>
      <c r="X15" s="39">
        <f>SUM(X12+X13)</f>
        <v>6979</v>
      </c>
    </row>
    <row r="16" spans="1:26" ht="15.75" x14ac:dyDescent="0.25">
      <c r="A16" s="12" t="s">
        <v>27</v>
      </c>
    </row>
    <row r="17" spans="1:26" x14ac:dyDescent="0.2">
      <c r="A17" s="18" t="s">
        <v>26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6" ht="15" customHeight="1" x14ac:dyDescent="0.2">
      <c r="A18" s="20" t="s">
        <v>25</v>
      </c>
      <c r="B18" s="14">
        <v>214.29</v>
      </c>
      <c r="C18" s="14">
        <v>214.29</v>
      </c>
      <c r="D18" s="14">
        <v>214.29</v>
      </c>
      <c r="E18" s="16">
        <f t="shared" ref="E18:E25" si="6">B18+C18+D18</f>
        <v>642.87</v>
      </c>
      <c r="F18" s="16"/>
      <c r="G18" s="14">
        <v>214.29</v>
      </c>
      <c r="H18" s="14">
        <v>214.29</v>
      </c>
      <c r="I18" s="14">
        <v>0</v>
      </c>
      <c r="J18" s="16">
        <f t="shared" ref="J18:J25" si="7">G18+H18+I18</f>
        <v>428.58</v>
      </c>
      <c r="K18" s="16"/>
      <c r="L18" s="14">
        <v>0</v>
      </c>
      <c r="M18" s="14">
        <v>0</v>
      </c>
      <c r="N18" s="14">
        <v>0</v>
      </c>
      <c r="O18" s="16">
        <f t="shared" ref="O18:O25" si="8">L18+M18+N18</f>
        <v>0</v>
      </c>
      <c r="P18" s="16"/>
      <c r="Q18" s="14">
        <v>0</v>
      </c>
      <c r="R18" s="14">
        <v>0</v>
      </c>
      <c r="S18" s="14">
        <v>0</v>
      </c>
      <c r="T18" s="16">
        <f>Q18+R18+S18</f>
        <v>0</v>
      </c>
      <c r="U18" s="16"/>
      <c r="V18" s="44"/>
      <c r="W18" s="21">
        <f>E18+J18+O18+T18</f>
        <v>1071.45</v>
      </c>
      <c r="X18" s="16">
        <v>970</v>
      </c>
      <c r="Z18" s="7"/>
    </row>
    <row r="19" spans="1:26" ht="15" customHeight="1" x14ac:dyDescent="0.2">
      <c r="A19" s="22" t="s">
        <v>24</v>
      </c>
      <c r="B19" s="14">
        <v>90</v>
      </c>
      <c r="C19" s="14">
        <v>270</v>
      </c>
      <c r="D19" s="14">
        <v>270</v>
      </c>
      <c r="E19" s="16">
        <f t="shared" si="6"/>
        <v>630</v>
      </c>
      <c r="F19" s="16"/>
      <c r="G19" s="14">
        <v>270</v>
      </c>
      <c r="H19" s="14">
        <v>270</v>
      </c>
      <c r="I19" s="14">
        <v>0</v>
      </c>
      <c r="J19" s="16">
        <f t="shared" si="7"/>
        <v>540</v>
      </c>
      <c r="K19" s="16"/>
      <c r="L19" s="14">
        <v>0</v>
      </c>
      <c r="M19" s="14">
        <v>0</v>
      </c>
      <c r="N19" s="14">
        <v>0</v>
      </c>
      <c r="O19" s="16">
        <f t="shared" si="8"/>
        <v>0</v>
      </c>
      <c r="P19" s="16"/>
      <c r="Q19" s="14">
        <v>0</v>
      </c>
      <c r="R19" s="14">
        <v>0</v>
      </c>
      <c r="S19" s="14">
        <v>0</v>
      </c>
      <c r="T19" s="16">
        <f>Q19+R19+S19</f>
        <v>0</v>
      </c>
      <c r="U19" s="16"/>
      <c r="V19" s="44"/>
      <c r="W19" s="16">
        <f t="shared" ref="W19:W32" si="9">E19+J19+O19+T19</f>
        <v>1170</v>
      </c>
      <c r="X19" s="16">
        <v>2250</v>
      </c>
    </row>
    <row r="20" spans="1:26" ht="15" customHeight="1" x14ac:dyDescent="0.2">
      <c r="A20" s="22" t="s">
        <v>23</v>
      </c>
      <c r="B20" s="14">
        <v>0</v>
      </c>
      <c r="C20" s="14">
        <v>0</v>
      </c>
      <c r="D20" s="14">
        <v>0</v>
      </c>
      <c r="E20" s="16">
        <f t="shared" si="6"/>
        <v>0</v>
      </c>
      <c r="F20" s="16"/>
      <c r="G20" s="14">
        <v>0</v>
      </c>
      <c r="H20" s="14">
        <v>0</v>
      </c>
      <c r="I20" s="14">
        <v>0</v>
      </c>
      <c r="J20" s="16">
        <f t="shared" si="7"/>
        <v>0</v>
      </c>
      <c r="K20" s="16"/>
      <c r="L20" s="14">
        <v>0</v>
      </c>
      <c r="M20" s="14">
        <v>0</v>
      </c>
      <c r="N20" s="14">
        <v>0</v>
      </c>
      <c r="O20" s="16">
        <f t="shared" si="8"/>
        <v>0</v>
      </c>
      <c r="P20" s="16"/>
      <c r="Q20" s="14">
        <v>0</v>
      </c>
      <c r="R20" s="14">
        <v>0</v>
      </c>
      <c r="S20" s="14">
        <v>0</v>
      </c>
      <c r="T20" s="16">
        <f>Q20+R20+S20</f>
        <v>0</v>
      </c>
      <c r="U20" s="16"/>
      <c r="V20" s="44"/>
      <c r="W20" s="21">
        <f t="shared" si="9"/>
        <v>0</v>
      </c>
      <c r="X20" s="16">
        <v>250</v>
      </c>
    </row>
    <row r="21" spans="1:26" ht="15" customHeight="1" x14ac:dyDescent="0.2">
      <c r="A21" s="23" t="s">
        <v>22</v>
      </c>
      <c r="B21" s="14">
        <v>0</v>
      </c>
      <c r="C21" s="14">
        <v>0</v>
      </c>
      <c r="D21" s="14">
        <v>0</v>
      </c>
      <c r="E21" s="16">
        <f t="shared" si="6"/>
        <v>0</v>
      </c>
      <c r="F21" s="16"/>
      <c r="G21" s="14">
        <v>0</v>
      </c>
      <c r="H21" s="14">
        <v>0</v>
      </c>
      <c r="I21" s="14">
        <v>0</v>
      </c>
      <c r="J21" s="16">
        <f t="shared" si="7"/>
        <v>0</v>
      </c>
      <c r="K21" s="16"/>
      <c r="L21" s="14">
        <v>0</v>
      </c>
      <c r="M21" s="14">
        <v>0</v>
      </c>
      <c r="N21" s="14">
        <v>0</v>
      </c>
      <c r="O21" s="16">
        <f t="shared" si="8"/>
        <v>0</v>
      </c>
      <c r="P21" s="16"/>
      <c r="Q21" s="14">
        <v>0</v>
      </c>
      <c r="R21" s="14">
        <v>0</v>
      </c>
      <c r="S21" s="14">
        <v>0</v>
      </c>
      <c r="T21" s="16"/>
      <c r="U21" s="16"/>
      <c r="V21" s="44"/>
      <c r="W21" s="21">
        <f t="shared" si="9"/>
        <v>0</v>
      </c>
      <c r="X21" s="16">
        <v>150</v>
      </c>
    </row>
    <row r="22" spans="1:26" ht="15" customHeight="1" x14ac:dyDescent="0.2">
      <c r="A22" s="22" t="s">
        <v>21</v>
      </c>
      <c r="B22" s="14">
        <v>0</v>
      </c>
      <c r="C22" s="14">
        <v>5544</v>
      </c>
      <c r="D22" s="14">
        <v>0</v>
      </c>
      <c r="E22" s="16">
        <f t="shared" si="6"/>
        <v>5544</v>
      </c>
      <c r="F22" s="16"/>
      <c r="G22" s="14">
        <v>0</v>
      </c>
      <c r="H22" s="14">
        <v>2472.4</v>
      </c>
      <c r="I22" s="14">
        <v>0</v>
      </c>
      <c r="J22" s="16">
        <f t="shared" si="7"/>
        <v>2472.4</v>
      </c>
      <c r="K22" s="16"/>
      <c r="L22" s="14">
        <v>0</v>
      </c>
      <c r="M22" s="14">
        <v>0</v>
      </c>
      <c r="N22" s="14">
        <v>0</v>
      </c>
      <c r="O22" s="16">
        <f t="shared" si="8"/>
        <v>0</v>
      </c>
      <c r="P22" s="16"/>
      <c r="Q22" s="14">
        <v>0</v>
      </c>
      <c r="R22" s="14">
        <v>0</v>
      </c>
      <c r="S22" s="14">
        <v>0</v>
      </c>
      <c r="T22" s="16">
        <f>Q22+R22+S22</f>
        <v>0</v>
      </c>
      <c r="U22" s="16"/>
      <c r="V22" s="44"/>
      <c r="W22" s="16">
        <f t="shared" si="9"/>
        <v>8016.4</v>
      </c>
      <c r="X22" s="16">
        <v>5554</v>
      </c>
    </row>
    <row r="23" spans="1:26" ht="15" customHeight="1" x14ac:dyDescent="0.2">
      <c r="A23" s="22" t="s">
        <v>20</v>
      </c>
      <c r="B23" s="14">
        <v>0</v>
      </c>
      <c r="C23" s="14">
        <v>0</v>
      </c>
      <c r="D23" s="14">
        <v>0</v>
      </c>
      <c r="E23" s="16">
        <f t="shared" si="6"/>
        <v>0</v>
      </c>
      <c r="F23" s="16"/>
      <c r="G23" s="14">
        <v>0</v>
      </c>
      <c r="H23" s="14">
        <v>0</v>
      </c>
      <c r="I23" s="14">
        <v>0</v>
      </c>
      <c r="J23" s="16">
        <f t="shared" si="7"/>
        <v>0</v>
      </c>
      <c r="K23" s="16"/>
      <c r="L23" s="14">
        <v>0</v>
      </c>
      <c r="M23" s="14">
        <v>0</v>
      </c>
      <c r="N23" s="14">
        <v>0</v>
      </c>
      <c r="O23" s="16">
        <f t="shared" si="8"/>
        <v>0</v>
      </c>
      <c r="P23" s="16"/>
      <c r="Q23" s="14">
        <v>0</v>
      </c>
      <c r="R23" s="14">
        <v>0</v>
      </c>
      <c r="S23" s="14">
        <v>0</v>
      </c>
      <c r="T23" s="16">
        <f>Q23+R23+S23</f>
        <v>0</v>
      </c>
      <c r="U23" s="16"/>
      <c r="V23" s="44"/>
      <c r="W23" s="16">
        <f t="shared" si="9"/>
        <v>0</v>
      </c>
      <c r="X23" s="16">
        <v>0</v>
      </c>
    </row>
    <row r="24" spans="1:26" ht="18" customHeight="1" x14ac:dyDescent="0.2">
      <c r="A24" s="22" t="s">
        <v>19</v>
      </c>
      <c r="B24" s="14">
        <v>0</v>
      </c>
      <c r="C24" s="14">
        <v>0</v>
      </c>
      <c r="D24" s="14">
        <v>0</v>
      </c>
      <c r="E24" s="16">
        <f t="shared" si="6"/>
        <v>0</v>
      </c>
      <c r="F24" s="16"/>
      <c r="G24" s="14">
        <v>0</v>
      </c>
      <c r="H24" s="14">
        <v>0</v>
      </c>
      <c r="I24" s="14">
        <v>0</v>
      </c>
      <c r="J24" s="16">
        <f t="shared" si="7"/>
        <v>0</v>
      </c>
      <c r="K24" s="16"/>
      <c r="L24" s="14">
        <v>0</v>
      </c>
      <c r="M24" s="14">
        <v>0</v>
      </c>
      <c r="N24" s="14">
        <v>0</v>
      </c>
      <c r="O24" s="16">
        <f t="shared" si="8"/>
        <v>0</v>
      </c>
      <c r="P24" s="16"/>
      <c r="Q24" s="14">
        <v>0</v>
      </c>
      <c r="R24" s="14">
        <v>0</v>
      </c>
      <c r="S24" s="14">
        <v>0</v>
      </c>
      <c r="T24" s="16">
        <f>Q24+R24+S24</f>
        <v>0</v>
      </c>
      <c r="U24" s="16"/>
      <c r="V24" s="44"/>
      <c r="W24" s="16">
        <f t="shared" si="9"/>
        <v>0</v>
      </c>
      <c r="X24" s="16">
        <v>500</v>
      </c>
    </row>
    <row r="25" spans="1:26" ht="15" customHeight="1" x14ac:dyDescent="0.2">
      <c r="A25" s="22" t="s">
        <v>18</v>
      </c>
      <c r="B25" s="14">
        <v>0</v>
      </c>
      <c r="C25" s="14">
        <v>0</v>
      </c>
      <c r="D25" s="14">
        <v>0</v>
      </c>
      <c r="E25" s="16">
        <f t="shared" si="6"/>
        <v>0</v>
      </c>
      <c r="F25" s="16"/>
      <c r="G25" s="14">
        <v>0</v>
      </c>
      <c r="H25" s="14">
        <v>0</v>
      </c>
      <c r="I25" s="14">
        <v>0</v>
      </c>
      <c r="J25" s="16">
        <f t="shared" si="7"/>
        <v>0</v>
      </c>
      <c r="K25" s="16"/>
      <c r="L25" s="14">
        <v>0</v>
      </c>
      <c r="M25" s="14">
        <v>0</v>
      </c>
      <c r="N25" s="14">
        <v>0</v>
      </c>
      <c r="O25" s="16">
        <f t="shared" si="8"/>
        <v>0</v>
      </c>
      <c r="P25" s="16"/>
      <c r="Q25" s="14">
        <v>0</v>
      </c>
      <c r="R25" s="14">
        <v>0</v>
      </c>
      <c r="S25" s="14">
        <v>0</v>
      </c>
      <c r="T25" s="16">
        <f>Q25+R25+S25</f>
        <v>0</v>
      </c>
      <c r="U25" s="16"/>
      <c r="V25" s="44"/>
      <c r="W25" s="16">
        <f t="shared" si="9"/>
        <v>0</v>
      </c>
      <c r="X25" s="16">
        <v>50</v>
      </c>
    </row>
    <row r="26" spans="1:26" ht="15" customHeight="1" x14ac:dyDescent="0.2">
      <c r="A26" s="22" t="s">
        <v>11</v>
      </c>
      <c r="B26" s="14">
        <v>0</v>
      </c>
      <c r="C26" s="14">
        <v>170</v>
      </c>
      <c r="D26" s="14">
        <v>0</v>
      </c>
      <c r="E26" s="16">
        <f t="shared" ref="E26:E31" si="10">B26+C26+D26</f>
        <v>170</v>
      </c>
      <c r="F26" s="16"/>
      <c r="G26" s="14">
        <v>0</v>
      </c>
      <c r="H26" s="14">
        <v>0</v>
      </c>
      <c r="I26" s="14">
        <v>0</v>
      </c>
      <c r="J26" s="16">
        <f t="shared" ref="J26:J31" si="11">G26+H26+I26</f>
        <v>0</v>
      </c>
      <c r="K26" s="16"/>
      <c r="L26" s="14">
        <v>0</v>
      </c>
      <c r="M26" s="14">
        <v>0</v>
      </c>
      <c r="N26" s="14">
        <v>0</v>
      </c>
      <c r="O26" s="16">
        <f t="shared" ref="O26:O31" si="12">L26+M26+N26</f>
        <v>0</v>
      </c>
      <c r="P26" s="16"/>
      <c r="Q26" s="14">
        <v>0</v>
      </c>
      <c r="R26" s="14">
        <v>0</v>
      </c>
      <c r="S26" s="14">
        <v>0</v>
      </c>
      <c r="T26" s="16">
        <f t="shared" ref="T26:T29" si="13">Q26+R26+S26</f>
        <v>0</v>
      </c>
      <c r="U26" s="16"/>
      <c r="V26" s="44"/>
      <c r="W26" s="16">
        <f t="shared" si="9"/>
        <v>170</v>
      </c>
      <c r="X26" s="16">
        <v>400</v>
      </c>
    </row>
    <row r="27" spans="1:26" ht="15" customHeight="1" x14ac:dyDescent="0.2">
      <c r="A27" s="2" t="s">
        <v>63</v>
      </c>
      <c r="B27" s="14">
        <v>0</v>
      </c>
      <c r="D27" s="14">
        <v>61.2</v>
      </c>
      <c r="E27" s="16">
        <v>61.2</v>
      </c>
      <c r="F27" s="16"/>
      <c r="J27" s="16"/>
      <c r="K27" s="16"/>
      <c r="O27" s="16"/>
      <c r="P27" s="16"/>
      <c r="T27" s="16"/>
      <c r="U27" s="16"/>
      <c r="V27" s="44"/>
      <c r="W27" s="16">
        <f t="shared" si="9"/>
        <v>61.2</v>
      </c>
      <c r="X27" s="16">
        <v>0</v>
      </c>
    </row>
    <row r="28" spans="1:26" ht="15" customHeight="1" x14ac:dyDescent="0.2">
      <c r="A28" s="22" t="s">
        <v>10</v>
      </c>
      <c r="B28" s="14">
        <v>0</v>
      </c>
      <c r="C28" s="14">
        <v>0</v>
      </c>
      <c r="D28" s="14">
        <v>0</v>
      </c>
      <c r="E28" s="16">
        <f t="shared" si="10"/>
        <v>0</v>
      </c>
      <c r="F28" s="16"/>
      <c r="G28" s="14">
        <v>0</v>
      </c>
      <c r="H28" s="14">
        <v>0</v>
      </c>
      <c r="I28" s="14">
        <v>0</v>
      </c>
      <c r="J28" s="16">
        <f t="shared" si="11"/>
        <v>0</v>
      </c>
      <c r="K28" s="16"/>
      <c r="L28" s="14">
        <v>0</v>
      </c>
      <c r="M28" s="14">
        <v>0</v>
      </c>
      <c r="N28" s="14">
        <v>0</v>
      </c>
      <c r="O28" s="16">
        <f t="shared" si="12"/>
        <v>0</v>
      </c>
      <c r="P28" s="16"/>
      <c r="Q28" s="14">
        <v>0</v>
      </c>
      <c r="R28" s="14">
        <v>0</v>
      </c>
      <c r="S28" s="14">
        <v>0</v>
      </c>
      <c r="T28" s="16">
        <f t="shared" si="13"/>
        <v>0</v>
      </c>
      <c r="U28" s="16"/>
      <c r="V28" s="44"/>
      <c r="W28" s="16">
        <f t="shared" si="9"/>
        <v>0</v>
      </c>
      <c r="X28" s="16">
        <v>50</v>
      </c>
    </row>
    <row r="29" spans="1:26" ht="15" customHeight="1" x14ac:dyDescent="0.2">
      <c r="A29" s="22" t="s">
        <v>9</v>
      </c>
      <c r="B29" s="14">
        <v>0</v>
      </c>
      <c r="C29" s="14">
        <v>0</v>
      </c>
      <c r="D29" s="14">
        <v>0</v>
      </c>
      <c r="E29" s="16">
        <f t="shared" si="10"/>
        <v>0</v>
      </c>
      <c r="F29" s="16"/>
      <c r="G29" s="14">
        <v>0</v>
      </c>
      <c r="H29" s="14">
        <v>0</v>
      </c>
      <c r="I29" s="14">
        <v>0</v>
      </c>
      <c r="J29" s="16">
        <f t="shared" si="11"/>
        <v>0</v>
      </c>
      <c r="K29" s="16"/>
      <c r="L29" s="14">
        <v>0</v>
      </c>
      <c r="M29" s="14">
        <v>0</v>
      </c>
      <c r="N29" s="14">
        <v>0</v>
      </c>
      <c r="O29" s="16">
        <f t="shared" si="12"/>
        <v>0</v>
      </c>
      <c r="P29" s="16"/>
      <c r="Q29" s="14">
        <v>0</v>
      </c>
      <c r="R29" s="14">
        <v>0</v>
      </c>
      <c r="S29" s="14">
        <v>0</v>
      </c>
      <c r="T29" s="16">
        <f t="shared" si="13"/>
        <v>0</v>
      </c>
      <c r="U29" s="16"/>
      <c r="V29" s="44"/>
      <c r="W29" s="16">
        <f t="shared" si="9"/>
        <v>0</v>
      </c>
      <c r="X29" s="16">
        <v>0</v>
      </c>
    </row>
    <row r="30" spans="1:26" ht="15" customHeight="1" x14ac:dyDescent="0.2">
      <c r="A30" s="22" t="s">
        <v>8</v>
      </c>
      <c r="B30" s="14">
        <v>17.989999999999998</v>
      </c>
      <c r="C30" s="14">
        <v>0</v>
      </c>
      <c r="D30" s="14">
        <v>20.74</v>
      </c>
      <c r="E30" s="16">
        <f t="shared" si="10"/>
        <v>38.729999999999997</v>
      </c>
      <c r="F30" s="16"/>
      <c r="G30" s="14">
        <v>0</v>
      </c>
      <c r="H30" s="14">
        <v>32.1</v>
      </c>
      <c r="I30" s="14">
        <v>0</v>
      </c>
      <c r="J30" s="16">
        <f t="shared" si="11"/>
        <v>32.1</v>
      </c>
      <c r="K30" s="16"/>
      <c r="L30" s="36">
        <v>0</v>
      </c>
      <c r="M30" s="14">
        <v>0</v>
      </c>
      <c r="N30" s="14">
        <v>0</v>
      </c>
      <c r="O30" s="16">
        <f t="shared" si="12"/>
        <v>0</v>
      </c>
      <c r="P30" s="16"/>
      <c r="Q30" s="14">
        <v>0</v>
      </c>
      <c r="R30" s="14">
        <v>0</v>
      </c>
      <c r="S30" s="14">
        <v>0</v>
      </c>
      <c r="T30" s="16">
        <f>SUM(Q30:S30)</f>
        <v>0</v>
      </c>
      <c r="U30" s="16"/>
      <c r="V30" s="44"/>
      <c r="W30" s="16">
        <f t="shared" si="9"/>
        <v>70.83</v>
      </c>
      <c r="X30" s="16">
        <v>500</v>
      </c>
    </row>
    <row r="31" spans="1:26" ht="15" customHeight="1" x14ac:dyDescent="0.2">
      <c r="A31" s="22" t="s">
        <v>7</v>
      </c>
      <c r="B31" s="14">
        <v>0</v>
      </c>
      <c r="C31" s="14">
        <v>0</v>
      </c>
      <c r="D31" s="14">
        <v>0</v>
      </c>
      <c r="E31" s="16">
        <f t="shared" si="10"/>
        <v>0</v>
      </c>
      <c r="F31" s="16"/>
      <c r="G31" s="14">
        <v>0</v>
      </c>
      <c r="H31" s="14">
        <v>0</v>
      </c>
      <c r="I31" s="14">
        <v>0</v>
      </c>
      <c r="J31" s="16">
        <f t="shared" si="11"/>
        <v>0</v>
      </c>
      <c r="K31" s="16"/>
      <c r="L31" s="14">
        <v>0</v>
      </c>
      <c r="M31" s="14">
        <v>0</v>
      </c>
      <c r="N31" s="14">
        <v>0</v>
      </c>
      <c r="O31" s="16">
        <f t="shared" si="12"/>
        <v>0</v>
      </c>
      <c r="P31" s="16"/>
      <c r="Q31" s="14">
        <v>0</v>
      </c>
      <c r="R31" s="14">
        <v>0</v>
      </c>
      <c r="S31" s="14">
        <v>0</v>
      </c>
      <c r="T31" s="16">
        <f>Q31+R31+S31</f>
        <v>0</v>
      </c>
      <c r="U31" s="16"/>
      <c r="V31" s="44"/>
      <c r="W31" s="16">
        <f t="shared" si="9"/>
        <v>0</v>
      </c>
      <c r="X31" s="16">
        <v>2500</v>
      </c>
    </row>
    <row r="32" spans="1:26" ht="15" customHeight="1" x14ac:dyDescent="0.2">
      <c r="A32" s="2" t="s">
        <v>6</v>
      </c>
      <c r="B32" s="14">
        <v>0</v>
      </c>
      <c r="C32" s="14">
        <v>1108.8</v>
      </c>
      <c r="E32" s="16">
        <v>1108.8</v>
      </c>
      <c r="F32" s="16"/>
      <c r="H32" s="14">
        <v>494.48</v>
      </c>
      <c r="J32" s="16">
        <v>494.48</v>
      </c>
      <c r="K32" s="16"/>
      <c r="L32" s="14">
        <v>0</v>
      </c>
      <c r="M32" s="14">
        <v>0</v>
      </c>
      <c r="O32" s="43">
        <f>L32+M32+N32</f>
        <v>0</v>
      </c>
      <c r="P32" s="16"/>
      <c r="T32" s="16"/>
      <c r="U32" s="16"/>
      <c r="V32" s="44"/>
      <c r="W32" s="16">
        <f t="shared" si="9"/>
        <v>1603.28</v>
      </c>
      <c r="X32" s="16">
        <v>0</v>
      </c>
    </row>
    <row r="33" spans="1:26" ht="15" customHeight="1" x14ac:dyDescent="0.25">
      <c r="A33" s="38" t="s">
        <v>64</v>
      </c>
      <c r="B33" s="1">
        <f>SUM(B18:B32)</f>
        <v>322.27999999999997</v>
      </c>
      <c r="C33" s="1">
        <f t="shared" ref="C33:X33" si="14">SUM(C18:C32)</f>
        <v>7307.09</v>
      </c>
      <c r="D33" s="1">
        <f t="shared" si="14"/>
        <v>566.23</v>
      </c>
      <c r="E33" s="1">
        <f t="shared" si="14"/>
        <v>8195.5999999999985</v>
      </c>
      <c r="F33" s="1">
        <f t="shared" si="14"/>
        <v>0</v>
      </c>
      <c r="G33" s="1">
        <f t="shared" si="14"/>
        <v>484.28999999999996</v>
      </c>
      <c r="H33" s="1">
        <f t="shared" si="14"/>
        <v>3483.27</v>
      </c>
      <c r="I33" s="1">
        <f t="shared" si="14"/>
        <v>0</v>
      </c>
      <c r="J33" s="1">
        <f t="shared" si="14"/>
        <v>3967.56</v>
      </c>
      <c r="K33" s="1">
        <f t="shared" si="14"/>
        <v>0</v>
      </c>
      <c r="L33" s="1">
        <f t="shared" si="14"/>
        <v>0</v>
      </c>
      <c r="M33" s="1">
        <f t="shared" si="14"/>
        <v>0</v>
      </c>
      <c r="N33" s="1">
        <f t="shared" si="14"/>
        <v>0</v>
      </c>
      <c r="O33" s="1">
        <f t="shared" si="14"/>
        <v>0</v>
      </c>
      <c r="P33" s="1">
        <f t="shared" si="14"/>
        <v>0</v>
      </c>
      <c r="Q33" s="1">
        <f t="shared" si="14"/>
        <v>0</v>
      </c>
      <c r="R33" s="1">
        <f t="shared" si="14"/>
        <v>0</v>
      </c>
      <c r="S33" s="1">
        <f t="shared" si="14"/>
        <v>0</v>
      </c>
      <c r="T33" s="1">
        <f t="shared" si="14"/>
        <v>0</v>
      </c>
      <c r="U33" s="1">
        <f t="shared" si="14"/>
        <v>0</v>
      </c>
      <c r="V33" s="1"/>
      <c r="W33" s="40">
        <f t="shared" si="14"/>
        <v>12163.16</v>
      </c>
      <c r="X33" s="40">
        <f t="shared" si="14"/>
        <v>13174</v>
      </c>
    </row>
    <row r="34" spans="1:26" ht="15" customHeight="1" x14ac:dyDescent="0.2">
      <c r="A34" s="18" t="s">
        <v>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6" ht="15" customHeight="1" x14ac:dyDescent="0.2">
      <c r="A35" s="20" t="s">
        <v>16</v>
      </c>
      <c r="B35" s="14">
        <v>0</v>
      </c>
      <c r="C35" s="14">
        <v>0</v>
      </c>
      <c r="D35" s="14">
        <v>0</v>
      </c>
      <c r="E35" s="16">
        <f>B35+C35+D35</f>
        <v>0</v>
      </c>
      <c r="F35" s="16"/>
      <c r="G35" s="14">
        <v>0</v>
      </c>
      <c r="H35" s="14">
        <v>0</v>
      </c>
      <c r="I35" s="14">
        <v>0</v>
      </c>
      <c r="J35" s="16">
        <f>G35+H35+I35</f>
        <v>0</v>
      </c>
      <c r="K35" s="16"/>
      <c r="L35" s="14">
        <v>0</v>
      </c>
      <c r="M35" s="14">
        <v>0</v>
      </c>
      <c r="N35" s="14">
        <v>0</v>
      </c>
      <c r="O35" s="16">
        <f>L35+M35+N35</f>
        <v>0</v>
      </c>
      <c r="P35" s="16"/>
      <c r="Q35" s="14">
        <v>0</v>
      </c>
      <c r="R35" s="14">
        <v>0</v>
      </c>
      <c r="S35" s="14">
        <v>0</v>
      </c>
      <c r="T35" s="16">
        <f>Q35+R35+S35</f>
        <v>0</v>
      </c>
      <c r="U35" s="16"/>
      <c r="V35" s="44"/>
      <c r="W35" s="21">
        <f t="shared" ref="W35:W39" si="15">E35+J35+O35+T35</f>
        <v>0</v>
      </c>
      <c r="X35" s="16">
        <v>300</v>
      </c>
    </row>
    <row r="36" spans="1:26" ht="15" customHeight="1" x14ac:dyDescent="0.2">
      <c r="A36" s="20" t="s">
        <v>15</v>
      </c>
      <c r="B36" s="14">
        <v>0</v>
      </c>
      <c r="C36" s="14">
        <v>0</v>
      </c>
      <c r="D36" s="14">
        <v>0</v>
      </c>
      <c r="E36" s="16">
        <f>B36+C36+D36</f>
        <v>0</v>
      </c>
      <c r="F36" s="16"/>
      <c r="G36" s="14">
        <v>0</v>
      </c>
      <c r="H36" s="14">
        <v>0</v>
      </c>
      <c r="I36" s="14">
        <v>0</v>
      </c>
      <c r="J36" s="16">
        <f>G36+H36+I36</f>
        <v>0</v>
      </c>
      <c r="K36" s="16"/>
      <c r="L36" s="14">
        <v>0</v>
      </c>
      <c r="M36" s="14">
        <v>0</v>
      </c>
      <c r="N36" s="14">
        <v>0</v>
      </c>
      <c r="O36" s="16">
        <f>L36+M36+N36</f>
        <v>0</v>
      </c>
      <c r="P36" s="16"/>
      <c r="Q36" s="14">
        <v>0</v>
      </c>
      <c r="R36" s="14">
        <v>0</v>
      </c>
      <c r="S36" s="14">
        <v>0</v>
      </c>
      <c r="T36" s="16">
        <f>Q36+R36+S36</f>
        <v>0</v>
      </c>
      <c r="U36" s="16"/>
      <c r="V36" s="44"/>
      <c r="W36" s="21">
        <f t="shared" si="15"/>
        <v>0</v>
      </c>
      <c r="X36" s="16">
        <v>162</v>
      </c>
    </row>
    <row r="37" spans="1:26" ht="15" customHeight="1" x14ac:dyDescent="0.2">
      <c r="A37" s="20" t="s">
        <v>14</v>
      </c>
      <c r="B37" s="14">
        <v>0</v>
      </c>
      <c r="C37" s="14">
        <v>0</v>
      </c>
      <c r="D37" s="14">
        <v>0</v>
      </c>
      <c r="E37" s="16">
        <f>B37+C37+D37</f>
        <v>0</v>
      </c>
      <c r="F37" s="16"/>
      <c r="G37" s="14">
        <v>0</v>
      </c>
      <c r="H37" s="14">
        <v>0</v>
      </c>
      <c r="I37" s="14">
        <v>0</v>
      </c>
      <c r="J37" s="16">
        <f>G37+H37+I37</f>
        <v>0</v>
      </c>
      <c r="K37" s="16"/>
      <c r="L37" s="14">
        <v>0</v>
      </c>
      <c r="M37" s="14">
        <v>0</v>
      </c>
      <c r="N37" s="14">
        <v>0</v>
      </c>
      <c r="O37" s="16">
        <f>L37+M37+N37</f>
        <v>0</v>
      </c>
      <c r="P37" s="16"/>
      <c r="Q37" s="14">
        <v>0</v>
      </c>
      <c r="R37" s="14">
        <v>0</v>
      </c>
      <c r="S37" s="14">
        <v>0</v>
      </c>
      <c r="T37" s="16">
        <f>Q37+R37+S37</f>
        <v>0</v>
      </c>
      <c r="U37" s="16"/>
      <c r="V37" s="44"/>
      <c r="W37" s="16">
        <f t="shared" si="15"/>
        <v>0</v>
      </c>
      <c r="X37" s="16">
        <v>300</v>
      </c>
    </row>
    <row r="38" spans="1:26" ht="15" customHeight="1" x14ac:dyDescent="0.2">
      <c r="A38" s="22" t="s">
        <v>13</v>
      </c>
      <c r="B38" s="14">
        <v>0</v>
      </c>
      <c r="C38" s="14">
        <v>0</v>
      </c>
      <c r="D38" s="14">
        <v>0</v>
      </c>
      <c r="E38" s="16">
        <f>B38+C38+D38</f>
        <v>0</v>
      </c>
      <c r="F38" s="16"/>
      <c r="G38" s="14">
        <v>0</v>
      </c>
      <c r="H38" s="14">
        <v>0</v>
      </c>
      <c r="I38" s="14">
        <v>0</v>
      </c>
      <c r="J38" s="16">
        <f>G38+H38+I38</f>
        <v>0</v>
      </c>
      <c r="K38" s="16"/>
      <c r="L38" s="14">
        <v>0</v>
      </c>
      <c r="M38" s="14">
        <v>0</v>
      </c>
      <c r="N38" s="14">
        <v>0</v>
      </c>
      <c r="O38" s="16">
        <f>L38+M38+N38</f>
        <v>0</v>
      </c>
      <c r="P38" s="16"/>
      <c r="Q38" s="14">
        <v>0</v>
      </c>
      <c r="R38" s="14">
        <v>0</v>
      </c>
      <c r="S38" s="14">
        <v>0</v>
      </c>
      <c r="T38" s="16">
        <f>Q38+R38+S38</f>
        <v>0</v>
      </c>
      <c r="U38" s="16"/>
      <c r="V38" s="44"/>
      <c r="W38" s="16">
        <f t="shared" si="15"/>
        <v>0</v>
      </c>
      <c r="X38" s="16">
        <v>200</v>
      </c>
    </row>
    <row r="39" spans="1:26" ht="15" customHeight="1" x14ac:dyDescent="0.2">
      <c r="A39" s="22" t="s">
        <v>12</v>
      </c>
      <c r="B39" s="14">
        <v>80</v>
      </c>
      <c r="C39" s="14">
        <v>0</v>
      </c>
      <c r="D39" s="14">
        <v>0</v>
      </c>
      <c r="E39" s="16">
        <f>B39+C39+D39</f>
        <v>80</v>
      </c>
      <c r="F39" s="16"/>
      <c r="G39" s="14">
        <v>0</v>
      </c>
      <c r="H39" s="14">
        <v>0</v>
      </c>
      <c r="I39" s="14">
        <v>0</v>
      </c>
      <c r="J39" s="16">
        <f>G39+H39+I39</f>
        <v>0</v>
      </c>
      <c r="K39" s="16"/>
      <c r="L39" s="14">
        <v>0</v>
      </c>
      <c r="M39" s="14">
        <v>0</v>
      </c>
      <c r="N39" s="14">
        <v>0</v>
      </c>
      <c r="O39" s="16">
        <f>L39+M39+N39</f>
        <v>0</v>
      </c>
      <c r="P39" s="16"/>
      <c r="Q39" s="14">
        <v>0</v>
      </c>
      <c r="R39" s="14">
        <v>0</v>
      </c>
      <c r="S39" s="14">
        <v>0</v>
      </c>
      <c r="T39" s="16">
        <f>Q39+R39+S39</f>
        <v>0</v>
      </c>
      <c r="U39" s="16"/>
      <c r="V39" s="44"/>
      <c r="W39" s="16">
        <f t="shared" si="15"/>
        <v>80</v>
      </c>
      <c r="X39" s="16">
        <v>100</v>
      </c>
    </row>
    <row r="40" spans="1:26" ht="15" customHeight="1" x14ac:dyDescent="0.25">
      <c r="A40" s="38" t="s">
        <v>65</v>
      </c>
      <c r="B40" s="1">
        <f>SUM(B35:B39)</f>
        <v>80</v>
      </c>
      <c r="C40" s="1">
        <f>SUM(C35:C39)</f>
        <v>0</v>
      </c>
      <c r="D40" s="1">
        <f>SUM(D35:D39)</f>
        <v>0</v>
      </c>
      <c r="E40" s="39">
        <f>SUM(E35:E39)</f>
        <v>80</v>
      </c>
      <c r="F40" s="39"/>
      <c r="G40" s="1">
        <f>SUM(G35:G39)</f>
        <v>0</v>
      </c>
      <c r="H40" s="1">
        <f>SUM(H35:H39)</f>
        <v>0</v>
      </c>
      <c r="I40" s="1">
        <f>SUM(I35:I39)</f>
        <v>0</v>
      </c>
      <c r="J40" s="39">
        <f>SUM(J35:J39)</f>
        <v>0</v>
      </c>
      <c r="K40" s="39"/>
      <c r="L40" s="1">
        <f>SUM(L35:L39)</f>
        <v>0</v>
      </c>
      <c r="M40" s="1">
        <f>SUM(M35:M39)</f>
        <v>0</v>
      </c>
      <c r="N40" s="1">
        <f>SUM(N35:N39)</f>
        <v>0</v>
      </c>
      <c r="O40" s="39">
        <f>SUM(O35:O39)</f>
        <v>0</v>
      </c>
      <c r="P40" s="39"/>
      <c r="Q40" s="1">
        <f>SUM(Q35:Q39)</f>
        <v>0</v>
      </c>
      <c r="R40" s="1">
        <f>SUM(R35:R39)</f>
        <v>0</v>
      </c>
      <c r="S40" s="1">
        <f>SUM(S35:S39)</f>
        <v>0</v>
      </c>
      <c r="T40" s="39">
        <f>SUM(T35:T39)</f>
        <v>0</v>
      </c>
      <c r="U40" s="39"/>
      <c r="V40" s="45"/>
      <c r="W40" s="39">
        <f>SUM(W35:W39)</f>
        <v>80</v>
      </c>
      <c r="X40" s="40">
        <f>SUM(X35:X39)</f>
        <v>1062</v>
      </c>
    </row>
    <row r="41" spans="1:26" ht="15" customHeight="1" x14ac:dyDescent="0.2">
      <c r="A41" s="22"/>
      <c r="E41" s="16"/>
      <c r="F41" s="16"/>
      <c r="J41" s="16"/>
      <c r="K41" s="16"/>
      <c r="O41" s="16"/>
      <c r="P41" s="16"/>
      <c r="T41" s="16"/>
      <c r="U41" s="16"/>
      <c r="V41" s="44"/>
      <c r="W41" s="16"/>
      <c r="X41" s="16"/>
    </row>
    <row r="42" spans="1:26" ht="15" customHeight="1" x14ac:dyDescent="0.25">
      <c r="A42" s="41" t="s">
        <v>59</v>
      </c>
      <c r="B42" s="1">
        <f>SUM(B33+B40)</f>
        <v>402.28</v>
      </c>
      <c r="C42" s="1">
        <f>SUM(C33+C40)</f>
        <v>7307.09</v>
      </c>
      <c r="D42" s="1">
        <f>SUM(D33+D40)</f>
        <v>566.23</v>
      </c>
      <c r="E42" s="39">
        <f>SUM(E33+E40)</f>
        <v>8275.5999999999985</v>
      </c>
      <c r="F42" s="39"/>
      <c r="G42" s="1">
        <f>SUM(G33+G40)</f>
        <v>484.28999999999996</v>
      </c>
      <c r="H42" s="1">
        <f>SUM(H33+H40)</f>
        <v>3483.27</v>
      </c>
      <c r="I42" s="1">
        <f>SUM(I33+I40)</f>
        <v>0</v>
      </c>
      <c r="J42" s="39">
        <f>SUM(J33+J40)</f>
        <v>3967.56</v>
      </c>
      <c r="K42" s="39"/>
      <c r="L42" s="1">
        <f>SUM(L33+L40)</f>
        <v>0</v>
      </c>
      <c r="M42" s="1">
        <f>SUM(M33+M40)</f>
        <v>0</v>
      </c>
      <c r="N42" s="1">
        <f>SUM(N33+N40)</f>
        <v>0</v>
      </c>
      <c r="O42" s="39">
        <f>SUM(O33+O40)</f>
        <v>0</v>
      </c>
      <c r="P42" s="39"/>
      <c r="Q42" s="1">
        <f>SUM(Q33+Q40)</f>
        <v>0</v>
      </c>
      <c r="R42" s="1">
        <f>SUM(R33+R40)</f>
        <v>0</v>
      </c>
      <c r="S42" s="1">
        <f>SUM(S33+S40)</f>
        <v>0</v>
      </c>
      <c r="T42" s="39">
        <f>SUM(T33+T40)</f>
        <v>0</v>
      </c>
      <c r="U42" s="39"/>
      <c r="V42" s="45"/>
      <c r="W42" s="40">
        <f>SUM(W33+W40)</f>
        <v>12243.16</v>
      </c>
      <c r="X42" s="40">
        <f>SUM(X33+X40)</f>
        <v>14236</v>
      </c>
    </row>
    <row r="43" spans="1:26" ht="15" customHeight="1" x14ac:dyDescent="0.2">
      <c r="A43" s="22"/>
      <c r="E43" s="16"/>
      <c r="F43" s="16"/>
      <c r="J43" s="16"/>
      <c r="K43" s="16"/>
      <c r="O43" s="16"/>
      <c r="P43" s="16"/>
      <c r="T43" s="16"/>
      <c r="U43" s="16"/>
      <c r="V43" s="44"/>
      <c r="W43" s="16"/>
      <c r="X43" s="16"/>
    </row>
    <row r="44" spans="1:26" x14ac:dyDescent="0.2">
      <c r="A44" s="26" t="s">
        <v>5</v>
      </c>
      <c r="C44" s="27"/>
      <c r="D44" s="7"/>
      <c r="E44" s="25"/>
      <c r="F44" s="27"/>
      <c r="G44" s="7"/>
      <c r="H44" s="25"/>
      <c r="I44" s="13"/>
      <c r="J44" s="25"/>
      <c r="K44" s="25"/>
      <c r="S44" s="28"/>
      <c r="V44" s="27">
        <f>SUM(W15-W42)</f>
        <v>-9417.24</v>
      </c>
      <c r="W44" s="14">
        <v>-9417.24</v>
      </c>
      <c r="Y44" s="14"/>
      <c r="Z44" s="7"/>
    </row>
    <row r="45" spans="1:26" x14ac:dyDescent="0.2">
      <c r="A45" s="26" t="s">
        <v>4</v>
      </c>
      <c r="D45" s="7"/>
      <c r="E45" s="25"/>
      <c r="G45" s="7"/>
      <c r="H45" s="25"/>
      <c r="I45" s="13"/>
      <c r="J45" s="25"/>
      <c r="K45" s="25"/>
      <c r="S45" s="28"/>
      <c r="V45" s="14">
        <v>12904.06</v>
      </c>
      <c r="W45" s="14">
        <v>12904.06</v>
      </c>
      <c r="Y45" s="14"/>
      <c r="Z45" s="7"/>
    </row>
    <row r="46" spans="1:26" ht="15.75" x14ac:dyDescent="0.25">
      <c r="A46" s="24" t="s">
        <v>0</v>
      </c>
      <c r="B46" s="29"/>
      <c r="D46" s="29"/>
      <c r="G46" s="29"/>
      <c r="S46" s="30"/>
      <c r="V46" s="29">
        <f>SUM(V44:V45)</f>
        <v>3486.8199999999997</v>
      </c>
      <c r="W46" s="1">
        <f>SUM(W44:W45)</f>
        <v>3486.8199999999997</v>
      </c>
      <c r="Y46" s="14"/>
      <c r="Z46" s="7"/>
    </row>
    <row r="47" spans="1:26" ht="15.75" x14ac:dyDescent="0.25">
      <c r="A47" s="31" t="s">
        <v>3</v>
      </c>
      <c r="B47" s="25"/>
      <c r="S47" s="30"/>
      <c r="V47" s="25"/>
      <c r="W47" s="13"/>
      <c r="Z47" s="34"/>
    </row>
    <row r="48" spans="1:26" x14ac:dyDescent="0.2">
      <c r="A48" s="7" t="s">
        <v>2</v>
      </c>
      <c r="B48" s="32"/>
      <c r="D48" s="7"/>
      <c r="G48" s="7"/>
      <c r="R48" s="35"/>
      <c r="S48" s="30"/>
      <c r="U48" s="36"/>
      <c r="V48" s="14">
        <v>0</v>
      </c>
      <c r="W48" s="46">
        <v>576.14</v>
      </c>
      <c r="Z48" s="7"/>
    </row>
    <row r="49" spans="1:26" x14ac:dyDescent="0.2">
      <c r="A49" s="7" t="s">
        <v>1</v>
      </c>
      <c r="E49" s="7"/>
      <c r="S49" s="30"/>
      <c r="V49" s="14">
        <v>0</v>
      </c>
      <c r="W49" s="46">
        <v>2910.68</v>
      </c>
      <c r="Z49" s="34"/>
    </row>
    <row r="50" spans="1:26" ht="15.75" x14ac:dyDescent="0.25">
      <c r="A50" s="7"/>
      <c r="B50" s="29"/>
      <c r="C50" s="33" t="s">
        <v>0</v>
      </c>
      <c r="D50" s="29"/>
      <c r="E50" s="27"/>
      <c r="F50" s="33"/>
      <c r="G50" s="29"/>
      <c r="T50" s="33" t="s">
        <v>0</v>
      </c>
      <c r="U50" s="29"/>
      <c r="V50" s="29">
        <f>SUM(V48:V49)</f>
        <v>0</v>
      </c>
      <c r="W50" s="1">
        <f>SUM(W48:W49)</f>
        <v>3486.8199999999997</v>
      </c>
      <c r="Z50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nlparishclerk</cp:lastModifiedBy>
  <cp:lastPrinted>2019-08-24T11:06:21Z</cp:lastPrinted>
  <dcterms:created xsi:type="dcterms:W3CDTF">2017-08-14T11:28:15Z</dcterms:created>
  <dcterms:modified xsi:type="dcterms:W3CDTF">2019-08-24T11:07:11Z</dcterms:modified>
</cp:coreProperties>
</file>