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A47D9CF0-1662-4979-82DE-C23BCDEA7B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6" i="2" l="1"/>
  <c r="X42" i="2"/>
  <c r="E6" i="2" l="1"/>
  <c r="L6" i="2"/>
  <c r="M6" i="2"/>
  <c r="N6" i="2"/>
  <c r="G6" i="2"/>
  <c r="H6" i="2"/>
  <c r="I6" i="2"/>
  <c r="X19" i="2" l="1"/>
  <c r="X18" i="2"/>
  <c r="X5" i="2"/>
  <c r="E28" i="2" l="1"/>
  <c r="X14" i="2" l="1"/>
  <c r="X12" i="2"/>
  <c r="X11" i="2"/>
  <c r="X8" i="2"/>
  <c r="X6" i="2"/>
  <c r="X4" i="2"/>
  <c r="X10" i="2"/>
  <c r="X9" i="2"/>
  <c r="Q6" i="2"/>
  <c r="R6" i="2"/>
  <c r="S6" i="2"/>
  <c r="T6" i="2"/>
  <c r="T5" i="2"/>
  <c r="T4" i="2"/>
  <c r="I29" i="2" l="1"/>
  <c r="J28" i="2" l="1"/>
  <c r="I15" i="2" l="1"/>
  <c r="S36" i="2" l="1"/>
  <c r="R36" i="2"/>
  <c r="Q36" i="2"/>
  <c r="N36" i="2"/>
  <c r="M36" i="2"/>
  <c r="L36" i="2"/>
  <c r="I36" i="2"/>
  <c r="H36" i="2"/>
  <c r="G36" i="2"/>
  <c r="D36" i="2"/>
  <c r="C36" i="2"/>
  <c r="V13" i="2" l="1"/>
  <c r="V15" i="2" s="1"/>
  <c r="T27" i="2" l="1"/>
  <c r="O28" i="2" l="1"/>
  <c r="B13" i="2" l="1"/>
  <c r="W13" i="2" l="1"/>
  <c r="X36" i="2" l="1"/>
  <c r="B36" i="2"/>
  <c r="W28" i="2"/>
  <c r="C29" i="2"/>
  <c r="C38" i="2" s="1"/>
  <c r="D29" i="2"/>
  <c r="D38" i="2" s="1"/>
  <c r="F29" i="2"/>
  <c r="G29" i="2"/>
  <c r="G38" i="2" s="1"/>
  <c r="H29" i="2"/>
  <c r="H38" i="2" s="1"/>
  <c r="I38" i="2"/>
  <c r="K29" i="2"/>
  <c r="L29" i="2"/>
  <c r="L38" i="2" s="1"/>
  <c r="M29" i="2"/>
  <c r="M38" i="2" s="1"/>
  <c r="N29" i="2"/>
  <c r="N38" i="2" s="1"/>
  <c r="P29" i="2"/>
  <c r="Q29" i="2"/>
  <c r="Q38" i="2" s="1"/>
  <c r="R29" i="2"/>
  <c r="R38" i="2" s="1"/>
  <c r="S29" i="2"/>
  <c r="S38" i="2" s="1"/>
  <c r="U29" i="2"/>
  <c r="X29" i="2"/>
  <c r="B29" i="2"/>
  <c r="W25" i="2"/>
  <c r="X13" i="2"/>
  <c r="X15" i="2" s="1"/>
  <c r="B38" i="2" l="1"/>
  <c r="X38" i="2"/>
  <c r="V46" i="2" l="1"/>
  <c r="E4" i="2" l="1"/>
  <c r="J4" i="2"/>
  <c r="O4" i="2"/>
  <c r="O6" i="2" s="1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J23" i="2"/>
  <c r="O23" i="2"/>
  <c r="T23" i="2"/>
  <c r="E31" i="2"/>
  <c r="J31" i="2"/>
  <c r="O31" i="2"/>
  <c r="T31" i="2"/>
  <c r="E32" i="2"/>
  <c r="J32" i="2"/>
  <c r="O32" i="2"/>
  <c r="T32" i="2"/>
  <c r="E33" i="2"/>
  <c r="J33" i="2"/>
  <c r="O33" i="2"/>
  <c r="T33" i="2"/>
  <c r="E34" i="2"/>
  <c r="J34" i="2"/>
  <c r="O34" i="2"/>
  <c r="T34" i="2"/>
  <c r="E35" i="2"/>
  <c r="J35" i="2"/>
  <c r="O35" i="2"/>
  <c r="T35" i="2"/>
  <c r="E24" i="2"/>
  <c r="J24" i="2"/>
  <c r="O24" i="2"/>
  <c r="T24" i="2"/>
  <c r="E26" i="2"/>
  <c r="J26" i="2"/>
  <c r="O26" i="2"/>
  <c r="T26" i="2"/>
  <c r="E27" i="2"/>
  <c r="J27" i="2"/>
  <c r="O27" i="2"/>
  <c r="J6" i="2" l="1"/>
  <c r="W6" i="2" s="1"/>
  <c r="W9" i="2"/>
  <c r="E36" i="2"/>
  <c r="T36" i="2"/>
  <c r="O36" i="2"/>
  <c r="W14" i="2"/>
  <c r="J36" i="2"/>
  <c r="W18" i="2"/>
  <c r="O29" i="2"/>
  <c r="O38" i="2" s="1"/>
  <c r="E29" i="2"/>
  <c r="J29" i="2"/>
  <c r="J38" i="2" s="1"/>
  <c r="T29" i="2"/>
  <c r="T38" i="2" s="1"/>
  <c r="W4" i="2"/>
  <c r="W34" i="2"/>
  <c r="W33" i="2"/>
  <c r="W31" i="2"/>
  <c r="W23" i="2"/>
  <c r="W8" i="2"/>
  <c r="E15" i="2"/>
  <c r="W19" i="2"/>
  <c r="W27" i="2"/>
  <c r="W11" i="2"/>
  <c r="W7" i="2"/>
  <c r="W26" i="2"/>
  <c r="W35" i="2"/>
  <c r="W12" i="2"/>
  <c r="W10" i="2"/>
  <c r="W5" i="2"/>
  <c r="W22" i="2"/>
  <c r="W21" i="2"/>
  <c r="W20" i="2"/>
  <c r="T15" i="2"/>
  <c r="W24" i="2"/>
  <c r="W32" i="2"/>
  <c r="O15" i="2"/>
  <c r="J15" i="2" l="1"/>
  <c r="W36" i="2"/>
  <c r="E38" i="2"/>
  <c r="W15" i="2"/>
  <c r="W29" i="2"/>
  <c r="W38" i="2" l="1"/>
  <c r="V40" i="2" s="1"/>
  <c r="V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4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<sst xmlns="http://schemas.openxmlformats.org/spreadsheetml/2006/main" count="67" uniqueCount="63">
  <si>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</si>
  <si>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</si>
  <si>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</si>
  <si>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</si>
  <si>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</si>
  <si>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</si>
  <si>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</si>
  <si>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 xml:space="preserve">Miscellaneous 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</si>
  <si>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</si>
  <si>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</si>
  <si>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</si>
  <si>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</si>
  <si>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</si>
  <si>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</si>
  <si>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</si>
  <si>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</si>
  <si>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</si>
  <si>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Walls</t>
  </si>
  <si>
    <t xml:space="preserve">  Trees</t>
  </si>
  <si>
    <t xml:space="preserve">  Middle - 4Counties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</si>
  <si>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</si>
  <si>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</si>
  <si>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</si>
  <si>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</si>
  <si>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</si>
  <si>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</si>
  <si>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</si>
  <si>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</si>
  <si>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</si>
  <si>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</si>
  <si>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</si>
  <si>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</si>
  <si>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</si>
  <si>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</si>
  <si>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</si>
  <si>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</si>
  <si>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</si>
  <si>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</si>
  <si>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</si>
  <si>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</si>
  <si>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</si>
  <si>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</si>
  <si>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</si>
  <si>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</si>
  <si>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</si>
  <si>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</si>
  <si>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</si>
  <si>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</si>
  <si>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</si>
  <si>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</si>
  <si>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</si>
  <si>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</si>
  <si>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</si>
  <si>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</si>
  <si>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</si>
  <si>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</si>
  <si>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</si>
  <si>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</si>
  <si>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</si>
  <si>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Transfer from NLPC</t>
  </si>
  <si>
    <t>Income excluding allot rent</t>
  </si>
  <si>
    <t>NLPC Field Gardens (Trust) FY 1/04/2021-31/03/2022</t>
  </si>
  <si>
    <t xml:space="preserve">  Mow All (edge,hedge,play)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</si>
</sst>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44" fontId="1" fillId="0" borderId="0" xfId="1" applyNumberFormat="1" applyFont="1"/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42" fontId="2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6"/>
  <sheetViews>
    <sheetView tabSelected="1" zoomScale="90" zoomScaleNormal="90" workbookViewId="0">
      <selection activeCell="AB1" sqref="AB1"/>
    </sheetView>
  </sheetViews>
  <sheetFormatPr defaultRowHeight="15" x14ac:dyDescent="0.2"/>
  <cols>
    <col min="1" max="1" width="31.85546875" style="8" customWidth="1"/>
    <col min="2" max="2" width="14.140625" style="14" hidden="1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8.7109375" style="14" hidden="1" customWidth="1"/>
    <col min="10" max="10" width="13" style="14" hidden="1" customWidth="1"/>
    <col min="11" max="11" width="14" style="14" hidden="1" customWidth="1"/>
    <col min="12" max="12" width="10.57031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"/>
      <c r="Z1" s="6"/>
    </row>
    <row r="2" spans="1:26" ht="20.25" customHeight="1" x14ac:dyDescent="0.2">
      <c r="B2" s="9" t="s">
        <v>52</v>
      </c>
      <c r="C2" s="9" t="s">
        <v>51</v>
      </c>
      <c r="D2" s="9" t="s">
        <v>50</v>
      </c>
      <c r="E2" s="10" t="s">
        <v>49</v>
      </c>
      <c r="F2" s="10" t="s">
        <v>48</v>
      </c>
      <c r="G2" s="9" t="s">
        <v>47</v>
      </c>
      <c r="H2" s="9" t="s">
        <v>46</v>
      </c>
      <c r="I2" s="9" t="s">
        <v>45</v>
      </c>
      <c r="J2" s="10" t="s">
        <v>44</v>
      </c>
      <c r="K2" s="10" t="s">
        <v>43</v>
      </c>
      <c r="L2" s="9" t="s">
        <v>42</v>
      </c>
      <c r="M2" s="9" t="s">
        <v>41</v>
      </c>
      <c r="N2" s="9" t="s">
        <v>40</v>
      </c>
      <c r="O2" s="10" t="s">
        <v>39</v>
      </c>
      <c r="P2" s="10" t="s">
        <v>38</v>
      </c>
      <c r="Q2" s="9" t="s">
        <v>37</v>
      </c>
      <c r="R2" s="9" t="s">
        <v>36</v>
      </c>
      <c r="S2" s="9" t="s">
        <v>35</v>
      </c>
      <c r="T2" s="10" t="s">
        <v>34</v>
      </c>
      <c r="U2" s="10" t="s">
        <v>33</v>
      </c>
      <c r="V2" s="9" t="s">
        <v>33</v>
      </c>
      <c r="W2" s="10" t="s">
        <v>32</v>
      </c>
      <c r="X2" s="10" t="s">
        <v>31</v>
      </c>
    </row>
    <row r="3" spans="1:26" ht="15.75" x14ac:dyDescent="0.25">
      <c r="A3" s="12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29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1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28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1">
        <v>50</v>
      </c>
      <c r="W5" s="16">
        <f t="shared" si="3"/>
        <v>0</v>
      </c>
      <c r="X5" s="17">
        <f>F5+K5+P5+V5</f>
        <v>50</v>
      </c>
    </row>
    <row r="6" spans="1:26" x14ac:dyDescent="0.2">
      <c r="A6" s="43" t="s">
        <v>59</v>
      </c>
      <c r="C6" s="14">
        <v>2500</v>
      </c>
      <c r="E6" s="16">
        <f>SUM(B6:D6)</f>
        <v>2500</v>
      </c>
      <c r="F6" s="16">
        <v>2500</v>
      </c>
      <c r="G6" s="14">
        <f t="shared" ref="G6:J6" si="4">SUM(G4:G5)</f>
        <v>0</v>
      </c>
      <c r="H6" s="14">
        <f t="shared" si="4"/>
        <v>0</v>
      </c>
      <c r="I6" s="14">
        <f t="shared" si="4"/>
        <v>0</v>
      </c>
      <c r="J6" s="16">
        <f t="shared" si="4"/>
        <v>0</v>
      </c>
      <c r="K6" s="16"/>
      <c r="L6" s="14">
        <f t="shared" ref="L6:O6" si="5">SUM(L4:L5)</f>
        <v>0</v>
      </c>
      <c r="M6" s="14">
        <f t="shared" si="5"/>
        <v>0</v>
      </c>
      <c r="N6" s="14">
        <f t="shared" si="5"/>
        <v>0</v>
      </c>
      <c r="O6" s="16">
        <f t="shared" si="5"/>
        <v>0</v>
      </c>
      <c r="P6" s="16"/>
      <c r="Q6" s="14">
        <f t="shared" ref="Q6:T6" si="6">SUM(Q4:Q5)</f>
        <v>0</v>
      </c>
      <c r="R6" s="14">
        <f t="shared" si="6"/>
        <v>0</v>
      </c>
      <c r="S6" s="14">
        <f t="shared" si="6"/>
        <v>0</v>
      </c>
      <c r="T6" s="16">
        <f t="shared" si="6"/>
        <v>0</v>
      </c>
      <c r="U6" s="16"/>
      <c r="V6" s="41"/>
      <c r="W6" s="16">
        <f>E6+J6+O6+T6</f>
        <v>2500</v>
      </c>
      <c r="X6" s="17">
        <f>F6+K6+P6+V6</f>
        <v>2500</v>
      </c>
    </row>
    <row r="7" spans="1:26" x14ac:dyDescent="0.2">
      <c r="A7" s="15" t="s">
        <v>27</v>
      </c>
      <c r="B7" s="14">
        <v>0</v>
      </c>
      <c r="D7" s="14">
        <v>0</v>
      </c>
      <c r="E7" s="16">
        <f t="shared" si="0"/>
        <v>0</v>
      </c>
      <c r="F7" s="16"/>
      <c r="H7" s="14">
        <v>0</v>
      </c>
      <c r="I7" s="14">
        <v>0</v>
      </c>
      <c r="J7" s="16">
        <f t="shared" si="1"/>
        <v>0</v>
      </c>
      <c r="K7" s="16"/>
      <c r="L7" s="14">
        <v>0</v>
      </c>
      <c r="M7" s="14">
        <v>0</v>
      </c>
      <c r="N7" s="14">
        <v>0</v>
      </c>
      <c r="O7" s="16">
        <f t="shared" si="2"/>
        <v>0</v>
      </c>
      <c r="P7" s="16"/>
      <c r="Q7" s="14">
        <v>0</v>
      </c>
      <c r="R7" s="14">
        <v>0</v>
      </c>
      <c r="S7" s="14">
        <v>0</v>
      </c>
      <c r="T7" s="16">
        <f t="shared" ref="T7:T14" si="7">Q7+R7+S7</f>
        <v>0</v>
      </c>
      <c r="U7" s="16"/>
      <c r="V7" s="41"/>
      <c r="W7" s="16">
        <f t="shared" si="3"/>
        <v>0</v>
      </c>
      <c r="X7" s="17">
        <v>0</v>
      </c>
    </row>
    <row r="8" spans="1:26" x14ac:dyDescent="0.2">
      <c r="A8" s="15" t="s">
        <v>26</v>
      </c>
      <c r="B8" s="14">
        <v>0</v>
      </c>
      <c r="D8" s="14">
        <v>0</v>
      </c>
      <c r="E8" s="16">
        <f t="shared" si="0"/>
        <v>0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0</v>
      </c>
      <c r="M8" s="14">
        <v>0</v>
      </c>
      <c r="N8" s="14">
        <v>0</v>
      </c>
      <c r="O8" s="16">
        <f t="shared" si="2"/>
        <v>0</v>
      </c>
      <c r="P8" s="16">
        <v>369</v>
      </c>
      <c r="Q8" s="14">
        <v>0</v>
      </c>
      <c r="R8" s="14">
        <v>0</v>
      </c>
      <c r="S8" s="14">
        <v>0</v>
      </c>
      <c r="T8" s="16">
        <f t="shared" si="7"/>
        <v>0</v>
      </c>
      <c r="U8" s="16"/>
      <c r="V8" s="41"/>
      <c r="W8" s="16">
        <f t="shared" si="3"/>
        <v>0</v>
      </c>
      <c r="X8" s="17">
        <f>F8+K8+P8+V8</f>
        <v>738</v>
      </c>
    </row>
    <row r="9" spans="1:26" x14ac:dyDescent="0.2">
      <c r="A9" s="15" t="s">
        <v>25</v>
      </c>
      <c r="B9" s="14">
        <v>0</v>
      </c>
      <c r="C9" s="14">
        <v>0</v>
      </c>
      <c r="E9" s="16">
        <f t="shared" si="0"/>
        <v>0</v>
      </c>
      <c r="F9" s="16">
        <v>1250</v>
      </c>
      <c r="G9" s="14">
        <v>0</v>
      </c>
      <c r="J9" s="16">
        <f t="shared" si="1"/>
        <v>0</v>
      </c>
      <c r="K9" s="16">
        <v>1250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1250</v>
      </c>
      <c r="Q9" s="14">
        <v>0</v>
      </c>
      <c r="R9" s="14">
        <v>0</v>
      </c>
      <c r="S9" s="14">
        <v>0</v>
      </c>
      <c r="T9" s="16">
        <f t="shared" si="7"/>
        <v>0</v>
      </c>
      <c r="U9" s="16"/>
      <c r="V9" s="41">
        <v>1250</v>
      </c>
      <c r="W9" s="16">
        <f>E9+J9+O9+T9</f>
        <v>0</v>
      </c>
      <c r="X9" s="17">
        <f>F9+K9+P9+V9</f>
        <v>5000</v>
      </c>
    </row>
    <row r="10" spans="1:26" x14ac:dyDescent="0.2">
      <c r="A10" s="15" t="s">
        <v>24</v>
      </c>
      <c r="B10" s="14">
        <v>0</v>
      </c>
      <c r="C10" s="14">
        <v>0</v>
      </c>
      <c r="E10" s="16">
        <f t="shared" si="0"/>
        <v>0</v>
      </c>
      <c r="F10" s="16"/>
      <c r="G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7"/>
        <v>0</v>
      </c>
      <c r="U10" s="16"/>
      <c r="V10" s="41"/>
      <c r="W10" s="16">
        <f t="shared" si="3"/>
        <v>0</v>
      </c>
      <c r="X10" s="17">
        <f>F10+K10+P10+V10</f>
        <v>0</v>
      </c>
    </row>
    <row r="11" spans="1:26" x14ac:dyDescent="0.2">
      <c r="A11" s="15" t="s">
        <v>23</v>
      </c>
      <c r="B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7"/>
        <v>0</v>
      </c>
      <c r="U11" s="16"/>
      <c r="V11" s="41">
        <v>60</v>
      </c>
      <c r="W11" s="16">
        <f t="shared" si="3"/>
        <v>0</v>
      </c>
      <c r="X11" s="17">
        <f>F11+K11+P11+V11</f>
        <v>60</v>
      </c>
    </row>
    <row r="12" spans="1:26" x14ac:dyDescent="0.2">
      <c r="A12" s="15" t="s">
        <v>22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>
        <v>8</v>
      </c>
      <c r="Q12" s="14">
        <v>0</v>
      </c>
      <c r="R12" s="14">
        <v>0</v>
      </c>
      <c r="S12" s="14">
        <v>0</v>
      </c>
      <c r="T12" s="16">
        <f t="shared" si="7"/>
        <v>0</v>
      </c>
      <c r="U12" s="16"/>
      <c r="V12" s="41"/>
      <c r="W12" s="16">
        <f t="shared" si="3"/>
        <v>0</v>
      </c>
      <c r="X12" s="17">
        <f>F12+K12+P12+V12</f>
        <v>8</v>
      </c>
    </row>
    <row r="13" spans="1:26" ht="15.75" x14ac:dyDescent="0.25">
      <c r="A13" s="44" t="s">
        <v>60</v>
      </c>
      <c r="B13" s="14">
        <f>SUM(B4:B12)</f>
        <v>0</v>
      </c>
      <c r="E13" s="16"/>
      <c r="F13" s="16"/>
      <c r="J13" s="16"/>
      <c r="K13" s="16"/>
      <c r="O13" s="16"/>
      <c r="P13" s="16"/>
      <c r="T13" s="16"/>
      <c r="U13" s="16"/>
      <c r="V13" s="41">
        <f>SUM(V4:V12)</f>
        <v>1410</v>
      </c>
      <c r="W13" s="16">
        <f t="shared" si="3"/>
        <v>0</v>
      </c>
      <c r="X13" s="35">
        <f>SUM(X4:X12)</f>
        <v>8406</v>
      </c>
    </row>
    <row r="14" spans="1:26" x14ac:dyDescent="0.2">
      <c r="A14" s="4" t="s">
        <v>55</v>
      </c>
      <c r="C14" s="14">
        <v>0</v>
      </c>
      <c r="E14" s="16">
        <f t="shared" si="0"/>
        <v>0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0</v>
      </c>
      <c r="R14" s="14">
        <v>0</v>
      </c>
      <c r="S14" s="14">
        <v>0</v>
      </c>
      <c r="T14" s="16">
        <f t="shared" si="7"/>
        <v>0</v>
      </c>
      <c r="U14" s="16"/>
      <c r="V14" s="41">
        <v>1100</v>
      </c>
      <c r="W14" s="16">
        <f>E14+J14+O14+T14</f>
        <v>0</v>
      </c>
      <c r="X14" s="17">
        <f>F14+K14+P14+V14</f>
        <v>1100</v>
      </c>
    </row>
    <row r="15" spans="1:26" ht="15.75" x14ac:dyDescent="0.25">
      <c r="A15" s="49" t="s">
        <v>54</v>
      </c>
      <c r="B15" s="1">
        <f>SUM(B4:B14)</f>
        <v>0</v>
      </c>
      <c r="C15" s="14">
        <f>SUM(C4:C14)</f>
        <v>2500</v>
      </c>
      <c r="D15" s="14">
        <f>SUM(D4:D14)</f>
        <v>0</v>
      </c>
      <c r="E15" s="16">
        <f>SUM(E4:E14)</f>
        <v>2500</v>
      </c>
      <c r="F15" s="16">
        <f>SUM(F4:F14)</f>
        <v>4119</v>
      </c>
      <c r="G15" s="16">
        <f>SUM(G4:G14)</f>
        <v>0</v>
      </c>
      <c r="H15" s="16">
        <f>SUM(H4:H14)</f>
        <v>0</v>
      </c>
      <c r="I15" s="16">
        <f>SUM(I4:I14)</f>
        <v>0</v>
      </c>
      <c r="J15" s="16">
        <f>SUM(J4:J14)</f>
        <v>0</v>
      </c>
      <c r="K15" s="16">
        <f>SUM(K4:K14)</f>
        <v>1250</v>
      </c>
      <c r="L15" s="16">
        <f>SUM(L4:L14)</f>
        <v>0</v>
      </c>
      <c r="M15" s="16">
        <f>SUM(M4:M14)</f>
        <v>0</v>
      </c>
      <c r="N15" s="16">
        <f>SUM(N4:N14)</f>
        <v>0</v>
      </c>
      <c r="O15" s="16">
        <f>SUM(O4:O14)</f>
        <v>0</v>
      </c>
      <c r="P15" s="16">
        <f>SUM(P4:P14)</f>
        <v>1627</v>
      </c>
      <c r="Q15" s="14">
        <f>SUM(Q4:Q14)</f>
        <v>0</v>
      </c>
      <c r="R15" s="14">
        <f>SUM(R4:R14)</f>
        <v>0</v>
      </c>
      <c r="S15" s="14">
        <f>SUM(S4:S14)</f>
        <v>0</v>
      </c>
      <c r="T15" s="16">
        <f>SUM(T4:T14)</f>
        <v>0</v>
      </c>
      <c r="U15" s="16">
        <f>SUM(U4:U12)</f>
        <v>0</v>
      </c>
      <c r="V15" s="41">
        <f>SUM(V13:V14)</f>
        <v>2510</v>
      </c>
      <c r="W15" s="37">
        <f>SUM(W4:W14)</f>
        <v>2500</v>
      </c>
      <c r="X15" s="37">
        <f>SUM(X13+X14)</f>
        <v>9506</v>
      </c>
    </row>
    <row r="16" spans="1:26" ht="15.75" x14ac:dyDescent="0.25">
      <c r="A16" s="12" t="s">
        <v>21</v>
      </c>
    </row>
    <row r="17" spans="1:26" x14ac:dyDescent="0.2">
      <c r="A17" s="45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6" ht="15" customHeight="1" x14ac:dyDescent="0.2">
      <c r="A18" s="19" t="s">
        <v>62</v>
      </c>
      <c r="B18" s="14">
        <v>224.29</v>
      </c>
      <c r="C18" s="14">
        <v>0</v>
      </c>
      <c r="D18" s="14">
        <v>0</v>
      </c>
      <c r="E18" s="16">
        <f t="shared" ref="E18:E23" si="8">B18+C18+D18</f>
        <v>224.29</v>
      </c>
      <c r="F18" s="16">
        <v>600</v>
      </c>
      <c r="G18" s="14">
        <v>0</v>
      </c>
      <c r="H18" s="14">
        <v>0</v>
      </c>
      <c r="I18" s="14">
        <v>0</v>
      </c>
      <c r="J18" s="16">
        <f t="shared" ref="J18:J23" si="9">G18+H18+I18</f>
        <v>0</v>
      </c>
      <c r="K18" s="16">
        <v>600</v>
      </c>
      <c r="L18" s="14">
        <v>0</v>
      </c>
      <c r="M18" s="14">
        <v>0</v>
      </c>
      <c r="N18" s="14">
        <v>0</v>
      </c>
      <c r="O18" s="16">
        <f t="shared" ref="O18:O23" si="10">L18+M18+N18</f>
        <v>0</v>
      </c>
      <c r="P18" s="16">
        <v>200</v>
      </c>
      <c r="Q18" s="14">
        <v>0</v>
      </c>
      <c r="R18" s="14">
        <v>0</v>
      </c>
      <c r="S18" s="14">
        <v>0</v>
      </c>
      <c r="T18" s="16">
        <f t="shared" ref="T18:T23" si="11">Q18+R18+S18</f>
        <v>0</v>
      </c>
      <c r="U18" s="16"/>
      <c r="V18" s="41"/>
      <c r="W18" s="20">
        <f>E18+J18+O18+T18</f>
        <v>224.29</v>
      </c>
      <c r="X18" s="16">
        <f>F18+K18+P18+V18</f>
        <v>1400</v>
      </c>
      <c r="Z18" s="7"/>
    </row>
    <row r="19" spans="1:26" ht="15" customHeight="1" x14ac:dyDescent="0.2">
      <c r="A19" s="21" t="s">
        <v>19</v>
      </c>
      <c r="B19" s="14">
        <v>0</v>
      </c>
      <c r="C19" s="14">
        <v>0</v>
      </c>
      <c r="D19" s="14">
        <v>0</v>
      </c>
      <c r="E19" s="16">
        <f t="shared" si="8"/>
        <v>0</v>
      </c>
      <c r="F19" s="16">
        <v>990</v>
      </c>
      <c r="G19" s="14">
        <v>0</v>
      </c>
      <c r="H19" s="14">
        <v>0</v>
      </c>
      <c r="I19" s="14">
        <v>0</v>
      </c>
      <c r="J19" s="16">
        <f t="shared" si="9"/>
        <v>0</v>
      </c>
      <c r="K19" s="16">
        <v>945</v>
      </c>
      <c r="L19" s="14">
        <v>0</v>
      </c>
      <c r="M19" s="14">
        <v>0</v>
      </c>
      <c r="N19" s="14">
        <v>0</v>
      </c>
      <c r="O19" s="16">
        <f t="shared" si="10"/>
        <v>0</v>
      </c>
      <c r="P19" s="16">
        <v>315</v>
      </c>
      <c r="Q19" s="14">
        <v>0</v>
      </c>
      <c r="R19" s="14">
        <v>0</v>
      </c>
      <c r="S19" s="14">
        <v>0</v>
      </c>
      <c r="T19" s="16">
        <f t="shared" si="11"/>
        <v>0</v>
      </c>
      <c r="U19" s="16"/>
      <c r="V19" s="41"/>
      <c r="W19" s="16">
        <f t="shared" ref="W19:W28" si="12">E19+J19+O19+T19</f>
        <v>0</v>
      </c>
      <c r="X19" s="16">
        <f>F19+K19+P19+V19</f>
        <v>2250</v>
      </c>
    </row>
    <row r="20" spans="1:26" ht="15" customHeight="1" x14ac:dyDescent="0.2">
      <c r="A20" s="21" t="s">
        <v>18</v>
      </c>
      <c r="B20" s="14">
        <v>0</v>
      </c>
      <c r="C20" s="46">
        <v>0</v>
      </c>
      <c r="D20" s="14">
        <v>0</v>
      </c>
      <c r="E20" s="16">
        <f t="shared" si="8"/>
        <v>0</v>
      </c>
      <c r="F20" s="16"/>
      <c r="G20" s="14">
        <v>0</v>
      </c>
      <c r="H20" s="14">
        <v>0</v>
      </c>
      <c r="I20" s="14">
        <v>0</v>
      </c>
      <c r="J20" s="16">
        <f t="shared" si="9"/>
        <v>0</v>
      </c>
      <c r="K20" s="16"/>
      <c r="L20" s="14">
        <v>0</v>
      </c>
      <c r="M20" s="14">
        <v>0</v>
      </c>
      <c r="N20" s="14">
        <v>0</v>
      </c>
      <c r="O20" s="16">
        <f t="shared" si="10"/>
        <v>0</v>
      </c>
      <c r="P20" s="16"/>
      <c r="Q20" s="14">
        <v>0</v>
      </c>
      <c r="R20" s="14">
        <v>0</v>
      </c>
      <c r="S20" s="14">
        <v>0</v>
      </c>
      <c r="T20" s="16">
        <f t="shared" si="11"/>
        <v>0</v>
      </c>
      <c r="U20" s="16"/>
      <c r="V20" s="41"/>
      <c r="W20" s="16">
        <f t="shared" si="12"/>
        <v>0</v>
      </c>
      <c r="X20" s="16">
        <v>2500</v>
      </c>
    </row>
    <row r="21" spans="1:26" ht="15" customHeight="1" x14ac:dyDescent="0.2">
      <c r="A21" s="21" t="s">
        <v>17</v>
      </c>
      <c r="B21" s="14">
        <v>0</v>
      </c>
      <c r="C21" s="14">
        <v>0</v>
      </c>
      <c r="D21" s="14">
        <v>0</v>
      </c>
      <c r="E21" s="16">
        <f t="shared" si="8"/>
        <v>0</v>
      </c>
      <c r="F21" s="16"/>
      <c r="G21" s="14">
        <v>0</v>
      </c>
      <c r="H21" s="14">
        <v>0</v>
      </c>
      <c r="I21" s="14">
        <v>0</v>
      </c>
      <c r="J21" s="16">
        <f t="shared" si="9"/>
        <v>0</v>
      </c>
      <c r="K21" s="16"/>
      <c r="L21" s="14">
        <v>0</v>
      </c>
      <c r="M21" s="14">
        <v>0</v>
      </c>
      <c r="N21" s="14">
        <v>0</v>
      </c>
      <c r="O21" s="16">
        <f t="shared" si="10"/>
        <v>0</v>
      </c>
      <c r="P21" s="16"/>
      <c r="Q21" s="14">
        <v>0</v>
      </c>
      <c r="R21" s="14">
        <v>0</v>
      </c>
      <c r="S21" s="14">
        <v>0</v>
      </c>
      <c r="T21" s="16">
        <f t="shared" si="11"/>
        <v>0</v>
      </c>
      <c r="U21" s="16"/>
      <c r="V21" s="41"/>
      <c r="W21" s="16">
        <f t="shared" si="12"/>
        <v>0</v>
      </c>
      <c r="X21" s="16">
        <v>0</v>
      </c>
    </row>
    <row r="22" spans="1:26" ht="18" customHeight="1" x14ac:dyDescent="0.2">
      <c r="A22" s="21">
        <v>50</v>
      </c>
      <c r="B22" s="14">
        <v>0</v>
      </c>
      <c r="C22" s="14">
        <v>0</v>
      </c>
      <c r="D22" s="14">
        <v>0</v>
      </c>
      <c r="E22" s="16">
        <f t="shared" si="8"/>
        <v>0</v>
      </c>
      <c r="F22" s="16"/>
      <c r="G22" s="14">
        <v>0</v>
      </c>
      <c r="H22" s="14">
        <v>0</v>
      </c>
      <c r="I22" s="14">
        <v>0</v>
      </c>
      <c r="J22" s="16">
        <f t="shared" si="9"/>
        <v>0</v>
      </c>
      <c r="K22" s="16"/>
      <c r="L22" s="14">
        <v>0</v>
      </c>
      <c r="M22" s="14">
        <v>0</v>
      </c>
      <c r="N22" s="14">
        <v>0</v>
      </c>
      <c r="O22" s="16">
        <f t="shared" si="10"/>
        <v>0</v>
      </c>
      <c r="P22" s="16"/>
      <c r="Q22" s="14">
        <v>0</v>
      </c>
      <c r="R22" s="14">
        <v>0</v>
      </c>
      <c r="S22" s="14">
        <v>0</v>
      </c>
      <c r="T22" s="16">
        <f t="shared" si="11"/>
        <v>0</v>
      </c>
      <c r="U22" s="16"/>
      <c r="V22" s="41"/>
      <c r="W22" s="16">
        <f t="shared" si="12"/>
        <v>0</v>
      </c>
      <c r="X22" s="16">
        <v>500</v>
      </c>
    </row>
    <row r="23" spans="1:26" ht="15" customHeight="1" x14ac:dyDescent="0.2">
      <c r="A23" s="21" t="s">
        <v>16</v>
      </c>
      <c r="B23" s="14">
        <v>0</v>
      </c>
      <c r="C23" s="14">
        <v>0</v>
      </c>
      <c r="D23" s="14">
        <v>0</v>
      </c>
      <c r="E23" s="16">
        <f t="shared" si="8"/>
        <v>0</v>
      </c>
      <c r="F23" s="16"/>
      <c r="G23" s="14">
        <v>0</v>
      </c>
      <c r="H23" s="14">
        <v>0</v>
      </c>
      <c r="I23" s="14">
        <v>0</v>
      </c>
      <c r="J23" s="16">
        <f t="shared" si="9"/>
        <v>0</v>
      </c>
      <c r="K23" s="16"/>
      <c r="L23" s="14">
        <v>0</v>
      </c>
      <c r="M23" s="14">
        <v>0</v>
      </c>
      <c r="N23" s="14">
        <v>0</v>
      </c>
      <c r="O23" s="16">
        <f t="shared" si="10"/>
        <v>0</v>
      </c>
      <c r="P23" s="16"/>
      <c r="Q23" s="14">
        <v>0</v>
      </c>
      <c r="R23" s="14">
        <v>0</v>
      </c>
      <c r="S23" s="14">
        <v>0</v>
      </c>
      <c r="T23" s="16">
        <f t="shared" si="11"/>
        <v>0</v>
      </c>
      <c r="U23" s="16"/>
      <c r="V23" s="41"/>
      <c r="W23" s="16">
        <f t="shared" si="12"/>
        <v>0</v>
      </c>
      <c r="X23" s="16">
        <v>150</v>
      </c>
    </row>
    <row r="24" spans="1:26" ht="15" customHeight="1" x14ac:dyDescent="0.2">
      <c r="A24" s="21" t="s">
        <v>9</v>
      </c>
      <c r="B24" s="14">
        <v>0</v>
      </c>
      <c r="D24" s="14">
        <v>0</v>
      </c>
      <c r="E24" s="16">
        <f t="shared" ref="E24:E27" si="13">B24+C24+D24</f>
        <v>0</v>
      </c>
      <c r="F24" s="16"/>
      <c r="G24" s="14">
        <v>0</v>
      </c>
      <c r="H24" s="14">
        <v>0</v>
      </c>
      <c r="I24" s="14">
        <v>0</v>
      </c>
      <c r="J24" s="16">
        <f t="shared" ref="J24:J27" si="14">G24+H24+I24</f>
        <v>0</v>
      </c>
      <c r="K24" s="16"/>
      <c r="M24" s="14">
        <v>0</v>
      </c>
      <c r="N24" s="14">
        <v>0</v>
      </c>
      <c r="O24" s="16">
        <f t="shared" ref="O24:O27" si="15">L24+M24+N24</f>
        <v>0</v>
      </c>
      <c r="P24" s="16"/>
      <c r="Q24" s="14">
        <v>0</v>
      </c>
      <c r="R24" s="14">
        <v>0</v>
      </c>
      <c r="S24" s="14">
        <v>0</v>
      </c>
      <c r="T24" s="16">
        <f t="shared" ref="T24:T26" si="16">Q24+R24+S24</f>
        <v>0</v>
      </c>
      <c r="U24" s="16"/>
      <c r="V24" s="41"/>
      <c r="W24" s="16">
        <f t="shared" si="12"/>
        <v>0</v>
      </c>
      <c r="X24" s="16">
        <v>400</v>
      </c>
    </row>
    <row r="25" spans="1:26" ht="15" customHeight="1" x14ac:dyDescent="0.2">
      <c r="A25" s="2" t="s">
        <v>56</v>
      </c>
      <c r="B25" s="14">
        <v>0</v>
      </c>
      <c r="E25" s="16"/>
      <c r="F25" s="16"/>
      <c r="J25" s="16"/>
      <c r="K25" s="16"/>
      <c r="O25" s="16"/>
      <c r="P25" s="16"/>
      <c r="T25" s="16"/>
      <c r="U25" s="16"/>
      <c r="V25" s="41"/>
      <c r="W25" s="16">
        <f t="shared" si="12"/>
        <v>0</v>
      </c>
      <c r="X25" s="16">
        <v>0</v>
      </c>
    </row>
    <row r="26" spans="1:26" ht="15" customHeight="1" x14ac:dyDescent="0.2">
      <c r="A26" s="21" t="s">
        <v>8</v>
      </c>
      <c r="B26" s="14">
        <v>0</v>
      </c>
      <c r="C26" s="14">
        <v>0</v>
      </c>
      <c r="D26" s="14">
        <v>0</v>
      </c>
      <c r="E26" s="16">
        <f t="shared" si="13"/>
        <v>0</v>
      </c>
      <c r="F26" s="16"/>
      <c r="G26" s="14">
        <v>0</v>
      </c>
      <c r="H26" s="14">
        <v>0</v>
      </c>
      <c r="I26" s="14">
        <v>0</v>
      </c>
      <c r="J26" s="16">
        <f t="shared" si="14"/>
        <v>0</v>
      </c>
      <c r="K26" s="16"/>
      <c r="L26" s="14">
        <v>0</v>
      </c>
      <c r="M26" s="14">
        <v>0</v>
      </c>
      <c r="N26" s="14">
        <v>0</v>
      </c>
      <c r="O26" s="16">
        <f t="shared" si="15"/>
        <v>0</v>
      </c>
      <c r="P26" s="16"/>
      <c r="Q26" s="14">
        <v>0</v>
      </c>
      <c r="R26" s="14">
        <v>0</v>
      </c>
      <c r="S26" s="14">
        <v>0</v>
      </c>
      <c r="T26" s="16">
        <f t="shared" si="16"/>
        <v>0</v>
      </c>
      <c r="U26" s="16"/>
      <c r="V26" s="41"/>
      <c r="W26" s="16">
        <f t="shared" si="12"/>
        <v>0</v>
      </c>
      <c r="X26" s="16">
        <v>50</v>
      </c>
    </row>
    <row r="27" spans="1:26" ht="15" customHeight="1" x14ac:dyDescent="0.2">
      <c r="A27" s="21" t="s">
        <v>7</v>
      </c>
      <c r="B27" s="14">
        <v>91</v>
      </c>
      <c r="E27" s="16">
        <f t="shared" si="13"/>
        <v>91</v>
      </c>
      <c r="F27" s="16"/>
      <c r="G27" s="14">
        <v>0</v>
      </c>
      <c r="I27" s="14">
        <v>0</v>
      </c>
      <c r="J27" s="16">
        <f t="shared" si="14"/>
        <v>0</v>
      </c>
      <c r="K27" s="16"/>
      <c r="L27" s="34">
        <v>0</v>
      </c>
      <c r="M27" s="14">
        <v>0</v>
      </c>
      <c r="N27" s="14">
        <v>0</v>
      </c>
      <c r="O27" s="16">
        <f t="shared" si="15"/>
        <v>0</v>
      </c>
      <c r="P27" s="16"/>
      <c r="Q27" s="14">
        <v>0</v>
      </c>
      <c r="R27" s="14">
        <v>0</v>
      </c>
      <c r="S27" s="14">
        <v>0</v>
      </c>
      <c r="T27" s="16">
        <f>SUM(Q27:S27)</f>
        <v>0</v>
      </c>
      <c r="U27" s="16"/>
      <c r="V27" s="41"/>
      <c r="W27" s="16">
        <f t="shared" si="12"/>
        <v>91</v>
      </c>
      <c r="X27" s="16">
        <v>500</v>
      </c>
    </row>
    <row r="28" spans="1:26" ht="15" customHeight="1" x14ac:dyDescent="0.2">
      <c r="A28" s="2" t="s">
        <v>6</v>
      </c>
      <c r="E28" s="16">
        <f>SUM(B28:D28)</f>
        <v>0</v>
      </c>
      <c r="F28" s="16"/>
      <c r="J28" s="16">
        <f>SUM(G28:I28)</f>
        <v>0</v>
      </c>
      <c r="K28" s="16"/>
      <c r="M28" s="14">
        <v>0</v>
      </c>
      <c r="O28" s="40">
        <f>L28+M28+N28</f>
        <v>0</v>
      </c>
      <c r="P28" s="16"/>
      <c r="T28" s="16"/>
      <c r="U28" s="16"/>
      <c r="V28" s="41"/>
      <c r="W28" s="16">
        <f t="shared" si="12"/>
        <v>0</v>
      </c>
      <c r="X28" s="16">
        <v>0</v>
      </c>
    </row>
    <row r="29" spans="1:26" ht="15" customHeight="1" x14ac:dyDescent="0.25">
      <c r="A29" s="36" t="s">
        <v>57</v>
      </c>
      <c r="B29" s="1">
        <f t="shared" ref="B29:U29" si="17">SUM(B18:B28)</f>
        <v>315.28999999999996</v>
      </c>
      <c r="C29" s="1">
        <f t="shared" si="17"/>
        <v>0</v>
      </c>
      <c r="D29" s="1">
        <f t="shared" si="17"/>
        <v>0</v>
      </c>
      <c r="E29" s="1">
        <f t="shared" si="17"/>
        <v>315.28999999999996</v>
      </c>
      <c r="F29" s="1">
        <f t="shared" si="17"/>
        <v>1590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17"/>
        <v>1545</v>
      </c>
      <c r="L29" s="1">
        <f t="shared" si="17"/>
        <v>0</v>
      </c>
      <c r="M29" s="1">
        <f t="shared" si="17"/>
        <v>0</v>
      </c>
      <c r="N29" s="1">
        <f t="shared" si="17"/>
        <v>0</v>
      </c>
      <c r="O29" s="1">
        <f t="shared" si="17"/>
        <v>0</v>
      </c>
      <c r="P29" s="1">
        <f t="shared" si="17"/>
        <v>515</v>
      </c>
      <c r="Q29" s="1">
        <f t="shared" si="17"/>
        <v>0</v>
      </c>
      <c r="R29" s="1">
        <f t="shared" si="17"/>
        <v>0</v>
      </c>
      <c r="S29" s="1">
        <f t="shared" si="17"/>
        <v>0</v>
      </c>
      <c r="T29" s="1">
        <f t="shared" si="17"/>
        <v>0</v>
      </c>
      <c r="U29" s="1">
        <f t="shared" si="17"/>
        <v>0</v>
      </c>
      <c r="V29" s="1"/>
      <c r="W29" s="38">
        <f>SUM(W18:W28)</f>
        <v>315.28999999999996</v>
      </c>
      <c r="X29" s="38">
        <f>SUM(X18:X28)</f>
        <v>7750</v>
      </c>
    </row>
    <row r="30" spans="1:26" ht="15" customHeight="1" x14ac:dyDescent="0.2">
      <c r="A30" s="45" t="s">
        <v>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6" ht="15" customHeight="1" x14ac:dyDescent="0.2">
      <c r="A31" s="19" t="s">
        <v>14</v>
      </c>
      <c r="B31" s="14">
        <v>0</v>
      </c>
      <c r="C31" s="14">
        <v>0</v>
      </c>
      <c r="D31" s="14">
        <v>0</v>
      </c>
      <c r="E31" s="16">
        <f>B31+C31+D31</f>
        <v>0</v>
      </c>
      <c r="F31" s="16"/>
      <c r="I31" s="14">
        <v>0</v>
      </c>
      <c r="J31" s="16">
        <f>G31+H31+I31</f>
        <v>0</v>
      </c>
      <c r="K31" s="16"/>
      <c r="L31" s="14">
        <v>0</v>
      </c>
      <c r="M31" s="14">
        <v>0</v>
      </c>
      <c r="N31" s="14">
        <v>0</v>
      </c>
      <c r="O31" s="16">
        <f>L31+M31+N31</f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41"/>
      <c r="W31" s="20">
        <f t="shared" ref="W31:W35" si="18">E31+J31+O31+T31</f>
        <v>0</v>
      </c>
      <c r="X31" s="16">
        <v>320</v>
      </c>
    </row>
    <row r="32" spans="1:26" ht="15" customHeight="1" x14ac:dyDescent="0.2">
      <c r="A32" s="19" t="s">
        <v>13</v>
      </c>
      <c r="B32" s="14">
        <v>0</v>
      </c>
      <c r="C32" s="14">
        <v>0</v>
      </c>
      <c r="D32" s="14">
        <v>0</v>
      </c>
      <c r="E32" s="16">
        <f>B32+C32+D32</f>
        <v>0</v>
      </c>
      <c r="F32" s="16"/>
      <c r="G32" s="14">
        <v>0</v>
      </c>
      <c r="H32" s="14">
        <v>0</v>
      </c>
      <c r="I32" s="14">
        <v>0</v>
      </c>
      <c r="J32" s="16">
        <f>G32+H32+I32</f>
        <v>0</v>
      </c>
      <c r="K32" s="16"/>
      <c r="L32" s="14">
        <v>0</v>
      </c>
      <c r="M32" s="14">
        <v>0</v>
      </c>
      <c r="N32" s="14">
        <v>0</v>
      </c>
      <c r="O32" s="16">
        <f>L32+M32+N32</f>
        <v>0</v>
      </c>
      <c r="P32" s="16"/>
      <c r="Q32" s="14">
        <v>0</v>
      </c>
      <c r="R32" s="14">
        <v>0</v>
      </c>
      <c r="S32" s="14">
        <v>0</v>
      </c>
      <c r="T32" s="16">
        <f>Q32+R32+S32</f>
        <v>0</v>
      </c>
      <c r="U32" s="16"/>
      <c r="V32" s="41"/>
      <c r="W32" s="20">
        <f t="shared" si="18"/>
        <v>0</v>
      </c>
      <c r="X32" s="16">
        <v>170</v>
      </c>
    </row>
    <row r="33" spans="1:26" ht="15" customHeight="1" x14ac:dyDescent="0.2">
      <c r="A33" s="19" t="s">
        <v>12</v>
      </c>
      <c r="B33" s="14">
        <v>0</v>
      </c>
      <c r="C33" s="14">
        <v>0</v>
      </c>
      <c r="E33" s="16">
        <f>B33+C33+D33</f>
        <v>0</v>
      </c>
      <c r="F33" s="16"/>
      <c r="G33" s="14">
        <v>0</v>
      </c>
      <c r="H33" s="14">
        <v>0</v>
      </c>
      <c r="J33" s="16">
        <f>G33+H33+I33</f>
        <v>0</v>
      </c>
      <c r="K33" s="16"/>
      <c r="L33" s="14">
        <v>0</v>
      </c>
      <c r="M33" s="14">
        <v>0</v>
      </c>
      <c r="N33" s="14">
        <v>0</v>
      </c>
      <c r="O33" s="16">
        <f>L33+M33+N33</f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1"/>
      <c r="W33" s="16">
        <f t="shared" si="18"/>
        <v>0</v>
      </c>
      <c r="X33" s="16">
        <v>420</v>
      </c>
    </row>
    <row r="34" spans="1:26" ht="15" customHeight="1" x14ac:dyDescent="0.2">
      <c r="A34" s="21" t="s">
        <v>11</v>
      </c>
      <c r="B34" s="14">
        <v>0</v>
      </c>
      <c r="C34" s="14">
        <v>0</v>
      </c>
      <c r="D34" s="14">
        <v>0</v>
      </c>
      <c r="E34" s="16">
        <f>B34+C34+D34</f>
        <v>0</v>
      </c>
      <c r="F34" s="16"/>
      <c r="G34" s="14">
        <v>0</v>
      </c>
      <c r="H34" s="14">
        <v>0</v>
      </c>
      <c r="I34" s="14">
        <v>0</v>
      </c>
      <c r="J34" s="16">
        <f>G34+H34+I34</f>
        <v>0</v>
      </c>
      <c r="K34" s="16"/>
      <c r="L34" s="14">
        <v>0</v>
      </c>
      <c r="M34" s="14">
        <v>0</v>
      </c>
      <c r="N34" s="14">
        <v>0</v>
      </c>
      <c r="O34" s="16">
        <f>L34+M34+N34</f>
        <v>0</v>
      </c>
      <c r="P34" s="16"/>
      <c r="Q34" s="14">
        <v>0</v>
      </c>
      <c r="R34" s="14">
        <v>0</v>
      </c>
      <c r="S34" s="14">
        <v>0</v>
      </c>
      <c r="T34" s="16">
        <f>Q34+R34+S34</f>
        <v>0</v>
      </c>
      <c r="U34" s="16"/>
      <c r="V34" s="41"/>
      <c r="W34" s="16">
        <f t="shared" si="18"/>
        <v>0</v>
      </c>
      <c r="X34" s="16">
        <v>100</v>
      </c>
    </row>
    <row r="35" spans="1:26" ht="15" customHeight="1" x14ac:dyDescent="0.2">
      <c r="A35" s="21" t="s">
        <v>10</v>
      </c>
      <c r="C35" s="14">
        <v>0</v>
      </c>
      <c r="D35" s="14">
        <v>0</v>
      </c>
      <c r="E35" s="16">
        <f>B35+C35+D35</f>
        <v>0</v>
      </c>
      <c r="F35" s="16"/>
      <c r="G35" s="14">
        <v>0</v>
      </c>
      <c r="H35" s="14">
        <v>0</v>
      </c>
      <c r="I35" s="14">
        <v>0</v>
      </c>
      <c r="J35" s="16">
        <f>G35+H35+I35</f>
        <v>0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0</v>
      </c>
      <c r="R35" s="14">
        <v>0</v>
      </c>
      <c r="S35" s="14">
        <v>0</v>
      </c>
      <c r="T35" s="16">
        <f>Q35+R35+S35</f>
        <v>0</v>
      </c>
      <c r="U35" s="16"/>
      <c r="V35" s="41"/>
      <c r="W35" s="16">
        <f t="shared" si="18"/>
        <v>0</v>
      </c>
      <c r="X35" s="16">
        <v>100</v>
      </c>
    </row>
    <row r="36" spans="1:26" ht="15" customHeight="1" x14ac:dyDescent="0.25">
      <c r="A36" s="36" t="s">
        <v>58</v>
      </c>
      <c r="B36" s="1">
        <f>SUM(B31:B35)</f>
        <v>0</v>
      </c>
      <c r="C36" s="1">
        <f>SUM(C31:C35)</f>
        <v>0</v>
      </c>
      <c r="D36" s="1">
        <f>SUM(D31:D35)</f>
        <v>0</v>
      </c>
      <c r="E36" s="37">
        <f>SUM(E31:E35)</f>
        <v>0</v>
      </c>
      <c r="F36" s="37"/>
      <c r="G36" s="1">
        <f>SUM(G31:G35)</f>
        <v>0</v>
      </c>
      <c r="H36" s="1">
        <f>SUM(H31:H35)</f>
        <v>0</v>
      </c>
      <c r="I36" s="1">
        <f>SUM(I31:I35)</f>
        <v>0</v>
      </c>
      <c r="J36" s="37">
        <f>SUM(J31:J35)</f>
        <v>0</v>
      </c>
      <c r="K36" s="37"/>
      <c r="L36" s="1">
        <f>SUM(L31:L35)</f>
        <v>0</v>
      </c>
      <c r="M36" s="1">
        <f>SUM(M31:M35)</f>
        <v>0</v>
      </c>
      <c r="N36" s="1">
        <f>SUM(N31:N35)</f>
        <v>0</v>
      </c>
      <c r="O36" s="37">
        <f>SUM(O31:O35)</f>
        <v>0</v>
      </c>
      <c r="P36" s="37"/>
      <c r="Q36" s="1">
        <f>SUM(Q31:Q35)</f>
        <v>0</v>
      </c>
      <c r="R36" s="1">
        <f>SUM(R31:R35)</f>
        <v>0</v>
      </c>
      <c r="S36" s="1">
        <f>SUM(S31:S35)</f>
        <v>0</v>
      </c>
      <c r="T36" s="37">
        <f>SUM(T31:T35)</f>
        <v>0</v>
      </c>
      <c r="U36" s="37"/>
      <c r="V36" s="42"/>
      <c r="W36" s="37">
        <f>SUM(W31:W35)</f>
        <v>0</v>
      </c>
      <c r="X36" s="38">
        <f>SUM(X31:X35)</f>
        <v>1110</v>
      </c>
    </row>
    <row r="37" spans="1:26" ht="15" customHeight="1" x14ac:dyDescent="0.2">
      <c r="A37" s="21"/>
      <c r="E37" s="16"/>
      <c r="F37" s="16"/>
      <c r="J37" s="16"/>
      <c r="K37" s="16"/>
      <c r="O37" s="16"/>
      <c r="P37" s="16"/>
      <c r="T37" s="16"/>
      <c r="U37" s="16"/>
      <c r="V37" s="41"/>
      <c r="W37" s="16"/>
      <c r="X37" s="16"/>
    </row>
    <row r="38" spans="1:26" ht="15" customHeight="1" x14ac:dyDescent="0.25">
      <c r="A38" s="39" t="s">
        <v>53</v>
      </c>
      <c r="B38" s="1">
        <f>SUM(B29+B36)</f>
        <v>315.28999999999996</v>
      </c>
      <c r="C38" s="1">
        <f>SUM(C29+C36)</f>
        <v>0</v>
      </c>
      <c r="D38" s="1">
        <f>SUM(D29+D36)</f>
        <v>0</v>
      </c>
      <c r="E38" s="37">
        <f>SUM(E29+E36)</f>
        <v>315.28999999999996</v>
      </c>
      <c r="F38" s="37"/>
      <c r="G38" s="1">
        <f>SUM(G29+G36)</f>
        <v>0</v>
      </c>
      <c r="H38" s="1">
        <f>SUM(H29+H36)</f>
        <v>0</v>
      </c>
      <c r="I38" s="1">
        <f>SUM(I29+I36)</f>
        <v>0</v>
      </c>
      <c r="J38" s="37">
        <f>SUM(J29+J36)</f>
        <v>0</v>
      </c>
      <c r="K38" s="37"/>
      <c r="L38" s="1">
        <f>SUM(L29+L36)</f>
        <v>0</v>
      </c>
      <c r="M38" s="1">
        <f>SUM(M29+M36)</f>
        <v>0</v>
      </c>
      <c r="N38" s="1">
        <f>SUM(N29+N36)</f>
        <v>0</v>
      </c>
      <c r="O38" s="37">
        <f>SUM(O29+O36)</f>
        <v>0</v>
      </c>
      <c r="P38" s="37"/>
      <c r="Q38" s="1">
        <f>SUM(Q29+Q36)</f>
        <v>0</v>
      </c>
      <c r="R38" s="1">
        <f>SUM(R29+R36)</f>
        <v>0</v>
      </c>
      <c r="S38" s="1">
        <f>SUM(S29+S36)</f>
        <v>0</v>
      </c>
      <c r="T38" s="37">
        <f>SUM(T29+T36)</f>
        <v>0</v>
      </c>
      <c r="U38" s="37"/>
      <c r="V38" s="42"/>
      <c r="W38" s="38">
        <f>SUM(W29+W36)</f>
        <v>315.28999999999996</v>
      </c>
      <c r="X38" s="38">
        <f>SUM(X29+X36)</f>
        <v>8860</v>
      </c>
    </row>
    <row r="39" spans="1:26" ht="15" customHeight="1" x14ac:dyDescent="0.2">
      <c r="A39" s="21"/>
      <c r="E39" s="16"/>
      <c r="F39" s="16"/>
      <c r="J39" s="16"/>
      <c r="K39" s="16"/>
      <c r="O39" s="16"/>
      <c r="P39" s="16"/>
      <c r="T39" s="16"/>
      <c r="U39" s="16"/>
      <c r="V39" s="41"/>
      <c r="W39" s="16"/>
      <c r="X39" s="16"/>
    </row>
    <row r="40" spans="1:26" x14ac:dyDescent="0.2">
      <c r="A40" s="23" t="s">
        <v>5</v>
      </c>
      <c r="C40" s="24"/>
      <c r="D40" s="7"/>
      <c r="E40" s="22"/>
      <c r="F40" s="24"/>
      <c r="G40" s="7"/>
      <c r="H40" s="22"/>
      <c r="I40" s="13"/>
      <c r="J40" s="22"/>
      <c r="K40" s="22"/>
      <c r="S40" s="25"/>
      <c r="V40" s="46">
        <f>SUM(W15-W38)</f>
        <v>2184.71</v>
      </c>
      <c r="X40" s="14">
        <v>2184.71</v>
      </c>
      <c r="Y40" s="14"/>
      <c r="Z40" s="7"/>
    </row>
    <row r="41" spans="1:26" x14ac:dyDescent="0.2">
      <c r="A41" s="23" t="s">
        <v>4</v>
      </c>
      <c r="D41" s="7"/>
      <c r="E41" s="22"/>
      <c r="G41" s="7"/>
      <c r="H41" s="22"/>
      <c r="I41" s="13"/>
      <c r="J41" s="22"/>
      <c r="K41" s="22"/>
      <c r="S41" s="25"/>
      <c r="V41" s="14">
        <v>6529.66</v>
      </c>
      <c r="X41" s="14">
        <v>6529.61</v>
      </c>
      <c r="Y41" s="14"/>
      <c r="Z41" s="7"/>
    </row>
    <row r="42" spans="1:26" ht="15.75" x14ac:dyDescent="0.25">
      <c r="A42" s="31" t="s">
        <v>0</v>
      </c>
      <c r="B42" s="26"/>
      <c r="D42" s="26"/>
      <c r="G42" s="26"/>
      <c r="S42" s="27"/>
      <c r="V42" s="26">
        <f>SUM(V40:V41)</f>
        <v>8714.369999999999</v>
      </c>
      <c r="X42" s="1">
        <f>SUM(X40:X41)</f>
        <v>8714.32</v>
      </c>
      <c r="Y42" s="14"/>
      <c r="Z42" s="7"/>
    </row>
    <row r="43" spans="1:26" ht="15.75" x14ac:dyDescent="0.25">
      <c r="A43" s="28" t="s">
        <v>3</v>
      </c>
      <c r="B43" s="22"/>
      <c r="S43" s="27"/>
      <c r="V43" s="22"/>
      <c r="W43" s="13"/>
      <c r="Z43" s="32"/>
    </row>
    <row r="44" spans="1:26" x14ac:dyDescent="0.2">
      <c r="A44" s="7" t="s">
        <v>2</v>
      </c>
      <c r="B44" s="29"/>
      <c r="D44" s="7"/>
      <c r="G44" s="7"/>
      <c r="R44" s="33"/>
      <c r="S44" s="27"/>
      <c r="U44" s="34"/>
      <c r="V44" s="14">
        <v>4734.6099999999997</v>
      </c>
      <c r="W44" s="13"/>
      <c r="X44" s="14">
        <v>4734.6099999999997</v>
      </c>
      <c r="Z44" s="7"/>
    </row>
    <row r="45" spans="1:26" x14ac:dyDescent="0.2">
      <c r="A45" s="7" t="s">
        <v>1</v>
      </c>
      <c r="E45" s="7"/>
      <c r="S45" s="27"/>
      <c r="V45" s="14">
        <v>3979.76</v>
      </c>
      <c r="W45" s="30"/>
      <c r="X45" s="14">
        <v>3979.76</v>
      </c>
      <c r="Z45" s="32"/>
    </row>
    <row r="46" spans="1:26" ht="15.75" x14ac:dyDescent="0.25">
      <c r="A46" s="3" t="s">
        <v>0</v>
      </c>
      <c r="B46" s="26"/>
      <c r="C46" s="31" t="s">
        <v>0</v>
      </c>
      <c r="D46" s="26"/>
      <c r="E46" s="24"/>
      <c r="F46" s="31"/>
      <c r="G46" s="26"/>
      <c r="T46" s="31" t="s">
        <v>0</v>
      </c>
      <c r="U46" s="26"/>
      <c r="V46" s="26">
        <f>SUM(V44:V45)</f>
        <v>8714.369999999999</v>
      </c>
      <c r="X46" s="1">
        <f>SUM(X44:X45)</f>
        <v>8714.369999999999</v>
      </c>
      <c r="Z46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2021-05-10T09:24:24Z</cp:lastPrinted>
  <dcterms:created xsi:type="dcterms:W3CDTF">2017-08-14T11:28:15Z</dcterms:created>
  <dcterms:modified xsi:type="dcterms:W3CDTF">2021-05-10T09:24:52Z</dcterms:modified>
</cp:coreProperties>
</file>