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1" documentId="8_{C4AD6D58-963E-4197-8410-C6A9A83F0413}" xr6:coauthVersionLast="47" xr6:coauthVersionMax="47" xr10:uidLastSave="{A5EB4630-4EC8-499B-ACC1-DC28A4605144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L6" i="2"/>
  <c r="M6" i="2"/>
  <c r="N6" i="2"/>
  <c r="O6" i="2"/>
  <c r="G6" i="2"/>
  <c r="H6" i="2"/>
  <c r="I6" i="2"/>
  <c r="J6" i="2"/>
  <c r="W6" i="2" s="1"/>
  <c r="X21" i="2" l="1"/>
  <c r="X20" i="2"/>
  <c r="X5" i="2"/>
  <c r="E30" i="2" l="1"/>
  <c r="X14" i="2" l="1"/>
  <c r="X12" i="2"/>
  <c r="X11" i="2"/>
  <c r="X8" i="2"/>
  <c r="X6" i="2"/>
  <c r="X4" i="2"/>
  <c r="X10" i="2"/>
  <c r="X9" i="2"/>
  <c r="Q6" i="2"/>
  <c r="R6" i="2"/>
  <c r="S6" i="2"/>
  <c r="T6" i="2"/>
  <c r="T5" i="2"/>
  <c r="T4" i="2"/>
  <c r="I31" i="2" l="1"/>
  <c r="J30" i="2" l="1"/>
  <c r="I16" i="2" l="1"/>
  <c r="S38" i="2" l="1"/>
  <c r="R38" i="2"/>
  <c r="Q38" i="2"/>
  <c r="N38" i="2"/>
  <c r="M38" i="2"/>
  <c r="L38" i="2"/>
  <c r="I38" i="2"/>
  <c r="H38" i="2"/>
  <c r="G38" i="2"/>
  <c r="D38" i="2"/>
  <c r="C38" i="2"/>
  <c r="V13" i="2" l="1"/>
  <c r="V16" i="2" s="1"/>
  <c r="T29" i="2" l="1"/>
  <c r="O30" i="2" l="1"/>
  <c r="B13" i="2" l="1"/>
  <c r="W13" i="2" l="1"/>
  <c r="X38" i="2" l="1"/>
  <c r="B38" i="2"/>
  <c r="W30" i="2"/>
  <c r="C31" i="2"/>
  <c r="C40" i="2" s="1"/>
  <c r="D31" i="2"/>
  <c r="D40" i="2" s="1"/>
  <c r="F31" i="2"/>
  <c r="G31" i="2"/>
  <c r="G40" i="2" s="1"/>
  <c r="H31" i="2"/>
  <c r="H40" i="2" s="1"/>
  <c r="I40" i="2"/>
  <c r="K31" i="2"/>
  <c r="L31" i="2"/>
  <c r="L40" i="2" s="1"/>
  <c r="M31" i="2"/>
  <c r="M40" i="2" s="1"/>
  <c r="N31" i="2"/>
  <c r="N40" i="2" s="1"/>
  <c r="P31" i="2"/>
  <c r="Q31" i="2"/>
  <c r="Q40" i="2" s="1"/>
  <c r="R31" i="2"/>
  <c r="R40" i="2" s="1"/>
  <c r="S31" i="2"/>
  <c r="S40" i="2" s="1"/>
  <c r="U31" i="2"/>
  <c r="X31" i="2"/>
  <c r="B31" i="2"/>
  <c r="W27" i="2"/>
  <c r="X13" i="2"/>
  <c r="X16" i="2" s="1"/>
  <c r="B40" i="2" l="1"/>
  <c r="X40" i="2"/>
  <c r="V51" i="2" l="1"/>
  <c r="E4" i="2" l="1"/>
  <c r="J4" i="2"/>
  <c r="O4" i="2"/>
  <c r="E5" i="2"/>
  <c r="J5" i="2"/>
  <c r="O5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2" i="2"/>
  <c r="J12" i="2"/>
  <c r="O12" i="2"/>
  <c r="T12" i="2"/>
  <c r="E14" i="2"/>
  <c r="J14" i="2"/>
  <c r="O14" i="2"/>
  <c r="T14" i="2"/>
  <c r="B16" i="2"/>
  <c r="C16" i="2"/>
  <c r="D16" i="2"/>
  <c r="F16" i="2"/>
  <c r="G16" i="2"/>
  <c r="H16" i="2"/>
  <c r="K16" i="2"/>
  <c r="L16" i="2"/>
  <c r="M16" i="2"/>
  <c r="N16" i="2"/>
  <c r="P16" i="2"/>
  <c r="Q16" i="2"/>
  <c r="R16" i="2"/>
  <c r="S16" i="2"/>
  <c r="U16" i="2"/>
  <c r="E20" i="2"/>
  <c r="J20" i="2"/>
  <c r="O20" i="2"/>
  <c r="T20" i="2"/>
  <c r="E21" i="2"/>
  <c r="J21" i="2"/>
  <c r="O21" i="2"/>
  <c r="T21" i="2"/>
  <c r="E22" i="2"/>
  <c r="J22" i="2"/>
  <c r="O22" i="2"/>
  <c r="T22" i="2"/>
  <c r="E23" i="2"/>
  <c r="J23" i="2"/>
  <c r="O23" i="2"/>
  <c r="T23" i="2"/>
  <c r="E24" i="2"/>
  <c r="J24" i="2"/>
  <c r="O24" i="2"/>
  <c r="T24" i="2"/>
  <c r="E25" i="2"/>
  <c r="J25" i="2"/>
  <c r="O25" i="2"/>
  <c r="T25" i="2"/>
  <c r="E33" i="2"/>
  <c r="J33" i="2"/>
  <c r="O33" i="2"/>
  <c r="T33" i="2"/>
  <c r="E34" i="2"/>
  <c r="J34" i="2"/>
  <c r="O34" i="2"/>
  <c r="T34" i="2"/>
  <c r="E35" i="2"/>
  <c r="J35" i="2"/>
  <c r="O35" i="2"/>
  <c r="T35" i="2"/>
  <c r="E36" i="2"/>
  <c r="J36" i="2"/>
  <c r="O36" i="2"/>
  <c r="T36" i="2"/>
  <c r="E37" i="2"/>
  <c r="J37" i="2"/>
  <c r="O37" i="2"/>
  <c r="T37" i="2"/>
  <c r="E26" i="2"/>
  <c r="J26" i="2"/>
  <c r="O26" i="2"/>
  <c r="T26" i="2"/>
  <c r="E28" i="2"/>
  <c r="J28" i="2"/>
  <c r="O28" i="2"/>
  <c r="T28" i="2"/>
  <c r="E29" i="2"/>
  <c r="J29" i="2"/>
  <c r="O29" i="2"/>
  <c r="W9" i="2" l="1"/>
  <c r="E38" i="2"/>
  <c r="T38" i="2"/>
  <c r="O38" i="2"/>
  <c r="W14" i="2"/>
  <c r="J38" i="2"/>
  <c r="W20" i="2"/>
  <c r="O31" i="2"/>
  <c r="O40" i="2" s="1"/>
  <c r="E31" i="2"/>
  <c r="J31" i="2"/>
  <c r="J40" i="2" s="1"/>
  <c r="T31" i="2"/>
  <c r="T40" i="2" s="1"/>
  <c r="W4" i="2"/>
  <c r="W36" i="2"/>
  <c r="W35" i="2"/>
  <c r="W33" i="2"/>
  <c r="W25" i="2"/>
  <c r="W8" i="2"/>
  <c r="E16" i="2"/>
  <c r="W21" i="2"/>
  <c r="W29" i="2"/>
  <c r="W11" i="2"/>
  <c r="W7" i="2"/>
  <c r="W28" i="2"/>
  <c r="W37" i="2"/>
  <c r="W12" i="2"/>
  <c r="W10" i="2"/>
  <c r="W5" i="2"/>
  <c r="W24" i="2"/>
  <c r="W23" i="2"/>
  <c r="W22" i="2"/>
  <c r="T16" i="2"/>
  <c r="W26" i="2"/>
  <c r="W34" i="2"/>
  <c r="O16" i="2"/>
  <c r="J16" i="2"/>
  <c r="W38" i="2" l="1"/>
  <c r="E40" i="2"/>
  <c r="W16" i="2"/>
  <c r="W31" i="2"/>
  <c r="W40" i="2" l="1"/>
  <c r="V44" i="2"/>
  <c r="V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49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<sst xmlns="http://schemas.openxmlformats.org/spreadsheetml/2006/main" count="69" uniqueCount="66">
  <si>
    <t>Total</t>
  </si>
  <si>
    <t>(in Money Manager A/C No: 61258907)</t>
  </si>
  <si>
    <t>Dividend account</t>
  </si>
  <si>
    <t>Current: 71268805</t>
  </si>
  <si>
    <t>Current account</t>
  </si>
  <si>
    <t>Represented as:</t>
  </si>
  <si>
    <t>Opening balance</t>
  </si>
  <si>
    <t>Surplus/deficit on year</t>
  </si>
  <si>
    <t>VAT</t>
  </si>
  <si>
    <t xml:space="preserve">Miscellaneous 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</si>
  <si>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</si>
  <si>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</si>
  <si>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</si>
  <si>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</si>
  <si>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</si>
  <si>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</si>
  <si>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</si>
  <si>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</si>
  <si>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</si>
  <si>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Walls</t>
  </si>
  <si>
    <t xml:space="preserve">  Trees</t>
  </si>
  <si>
    <t xml:space="preserve">  Middle - 4Counties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</si>
  <si>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</si>
  <si>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</si>
  <si>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</si>
  <si>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</si>
  <si>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</si>
  <si>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</si>
  <si>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</si>
  <si>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</si>
  <si>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</si>
  <si>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</si>
  <si>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</si>
  <si>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</si>
  <si>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</si>
  <si>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</si>
  <si>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</si>
  <si>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</si>
  <si>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</si>
  <si>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</si>
  <si>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</si>
  <si>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</si>
  <si>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</si>
  <si>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</si>
  <si>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</si>
  <si>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</si>
  <si>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</si>
  <si>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</si>
  <si>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</si>
  <si>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</si>
  <si>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</si>
  <si>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</si>
  <si>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</si>
  <si>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</si>
  <si>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</si>
  <si>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</si>
  <si>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</si>
  <si>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Allotments rents</t>
  </si>
  <si>
    <t>Fencing Costs</t>
  </si>
  <si>
    <t>Total: Oval/Walkway</t>
  </si>
  <si>
    <t>Total: Allotments expenditure</t>
  </si>
  <si>
    <t>Transfer from NLPC</t>
  </si>
  <si>
    <t>Income excluding allot rent</t>
  </si>
  <si>
    <t>NLPC Field Gardens (Trust) FY 1/04/2021-31/03/2022</t>
  </si>
  <si>
    <t xml:space="preserve">  Mow All (edge,hedge,play)</t>
  </si>
  <si>
    <t>play equipment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</si>
</sst>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£&quot;#,##0;\-&quot;£&quot;#,##0"/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42" fontId="9" fillId="0" borderId="0" xfId="1" applyNumberFormat="1" applyFont="1" applyAlignment="1">
      <alignment horizontal="center"/>
    </xf>
    <xf numFmtId="44" fontId="9" fillId="4" borderId="0" xfId="1" applyNumberFormat="1" applyFont="1" applyFill="1"/>
    <xf numFmtId="164" fontId="13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164" fontId="11" fillId="0" borderId="0" xfId="1" applyNumberFormat="1" applyFont="1" applyAlignment="1">
      <alignment horizontal="center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5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42" fontId="11" fillId="0" borderId="0" xfId="1" applyNumberFormat="1" applyFont="1" applyAlignment="1">
      <alignment horizontal="center"/>
    </xf>
    <xf numFmtId="164" fontId="11" fillId="0" borderId="0" xfId="1" applyNumberFormat="1" applyFont="1"/>
    <xf numFmtId="44" fontId="9" fillId="0" borderId="0" xfId="1" applyNumberFormat="1" applyFont="1" applyAlignment="1">
      <alignment wrapText="1"/>
    </xf>
    <xf numFmtId="44" fontId="16" fillId="0" borderId="0" xfId="1" applyNumberFormat="1" applyFont="1"/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14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44" fontId="1" fillId="2" borderId="0" xfId="1" applyNumberFormat="1" applyFill="1"/>
    <xf numFmtId="44" fontId="9" fillId="5" borderId="0" xfId="1" applyNumberFormat="1" applyFont="1" applyFill="1"/>
    <xf numFmtId="44" fontId="2" fillId="5" borderId="0" xfId="1" applyNumberFormat="1" applyFont="1" applyFill="1"/>
    <xf numFmtId="5" fontId="1" fillId="0" borderId="0" xfId="1" applyNumberFormat="1" applyFont="1" applyAlignment="1">
      <alignment horizontal="left"/>
    </xf>
    <xf numFmtId="5" fontId="2" fillId="0" borderId="0" xfId="1" applyNumberFormat="1" applyFont="1" applyAlignment="1">
      <alignment horizontal="left"/>
    </xf>
    <xf numFmtId="164" fontId="17" fillId="4" borderId="0" xfId="1" applyNumberFormat="1" applyFont="1" applyFill="1" applyAlignment="1">
      <alignment horizontal="left" vertical="center" wrapText="1" indent="1"/>
    </xf>
    <xf numFmtId="44" fontId="1" fillId="0" borderId="0" xfId="1" applyNumberFormat="1" applyFont="1"/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  <xf numFmtId="8" fontId="9" fillId="0" borderId="0" xfId="1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nlparishclerk/Desktop/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51"/>
  <sheetViews>
    <sheetView tabSelected="1" topLeftCell="A29" zoomScale="90" zoomScaleNormal="90" workbookViewId="0">
      <selection activeCell="AB43" sqref="AB43"/>
    </sheetView>
  </sheetViews>
  <sheetFormatPr defaultRowHeight="15" x14ac:dyDescent="0.2"/>
  <cols>
    <col min="1" max="1" width="31.7109375" style="8" customWidth="1"/>
    <col min="2" max="2" width="14.140625" style="14" hidden="1" customWidth="1"/>
    <col min="3" max="3" width="13.140625" style="14" hidden="1" customWidth="1"/>
    <col min="4" max="4" width="12.85546875" style="14" hidden="1" customWidth="1"/>
    <col min="5" max="5" width="14.5703125" style="14" hidden="1" customWidth="1"/>
    <col min="6" max="6" width="15.42578125" style="14" hidden="1" customWidth="1"/>
    <col min="7" max="7" width="12.85546875" style="14" hidden="1" customWidth="1"/>
    <col min="8" max="8" width="14" style="14" hidden="1" customWidth="1"/>
    <col min="9" max="9" width="12.85546875" style="14" hidden="1" customWidth="1"/>
    <col min="10" max="10" width="13" style="14" hidden="1" customWidth="1"/>
    <col min="11" max="11" width="14" style="14" hidden="1" customWidth="1"/>
    <col min="12" max="12" width="10.5703125" style="14" hidden="1" customWidth="1"/>
    <col min="13" max="13" width="3.85546875" style="14" hidden="1" customWidth="1"/>
    <col min="14" max="14" width="13.28515625" style="14" hidden="1" customWidth="1"/>
    <col min="15" max="15" width="15.5703125" style="14" hidden="1" customWidth="1"/>
    <col min="16" max="16" width="13.5703125" style="14" hidden="1" customWidth="1"/>
    <col min="17" max="17" width="10.5703125" style="14" hidden="1" customWidth="1"/>
    <col min="18" max="19" width="11.140625" style="14" hidden="1" customWidth="1"/>
    <col min="20" max="20" width="15.5703125" style="14" hidden="1" customWidth="1"/>
    <col min="21" max="21" width="0.140625" style="14" hidden="1" customWidth="1"/>
    <col min="22" max="22" width="16.140625" style="14" hidden="1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50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"/>
      <c r="Z1" s="6"/>
    </row>
    <row r="2" spans="1:26" ht="30.75" customHeight="1" x14ac:dyDescent="0.2">
      <c r="B2" s="9" t="s">
        <v>54</v>
      </c>
      <c r="C2" s="9" t="s">
        <v>53</v>
      </c>
      <c r="D2" s="9" t="s">
        <v>52</v>
      </c>
      <c r="E2" s="10" t="s">
        <v>51</v>
      </c>
      <c r="F2" s="10" t="s">
        <v>50</v>
      </c>
      <c r="G2" s="9" t="s">
        <v>49</v>
      </c>
      <c r="H2" s="9" t="s">
        <v>48</v>
      </c>
      <c r="I2" s="9" t="s">
        <v>47</v>
      </c>
      <c r="J2" s="10" t="s">
        <v>46</v>
      </c>
      <c r="K2" s="10" t="s">
        <v>45</v>
      </c>
      <c r="L2" s="9" t="s">
        <v>44</v>
      </c>
      <c r="M2" s="9" t="s">
        <v>43</v>
      </c>
      <c r="N2" s="9" t="s">
        <v>42</v>
      </c>
      <c r="O2" s="10" t="s">
        <v>41</v>
      </c>
      <c r="P2" s="10" t="s">
        <v>40</v>
      </c>
      <c r="Q2" s="9" t="s">
        <v>39</v>
      </c>
      <c r="R2" s="9" t="s">
        <v>38</v>
      </c>
      <c r="S2" s="9" t="s">
        <v>37</v>
      </c>
      <c r="T2" s="10" t="s">
        <v>36</v>
      </c>
      <c r="U2" s="10" t="s">
        <v>35</v>
      </c>
      <c r="V2" s="9" t="s">
        <v>35</v>
      </c>
      <c r="W2" s="10" t="s">
        <v>34</v>
      </c>
      <c r="X2" s="10" t="s">
        <v>33</v>
      </c>
    </row>
    <row r="3" spans="1:26" ht="15.75" x14ac:dyDescent="0.25">
      <c r="A3" s="12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31</v>
      </c>
      <c r="B4" s="14">
        <v>0</v>
      </c>
      <c r="C4" s="14">
        <v>0</v>
      </c>
      <c r="D4" s="14">
        <v>0</v>
      </c>
      <c r="E4" s="16">
        <f t="shared" ref="E4:E14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4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4" si="2">L4+M4+N4</f>
        <v>0</v>
      </c>
      <c r="P4" s="16"/>
      <c r="Q4" s="14">
        <v>0</v>
      </c>
      <c r="R4" s="14">
        <v>0</v>
      </c>
      <c r="S4" s="14">
        <v>0</v>
      </c>
      <c r="T4" s="16">
        <f>SUM(Q4:S4)</f>
        <v>0</v>
      </c>
      <c r="U4" s="16"/>
      <c r="V4" s="44">
        <v>50</v>
      </c>
      <c r="W4" s="16">
        <f t="shared" ref="W4:W13" si="3">E4+J4+O4+T4</f>
        <v>0</v>
      </c>
      <c r="X4" s="16">
        <f>F4+K4+P4+V4</f>
        <v>50</v>
      </c>
    </row>
    <row r="5" spans="1:26" x14ac:dyDescent="0.2">
      <c r="A5" s="15" t="s">
        <v>30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0</v>
      </c>
      <c r="S5" s="14">
        <v>0</v>
      </c>
      <c r="T5" s="16">
        <f>SUM(Q5:S5)</f>
        <v>0</v>
      </c>
      <c r="U5" s="16"/>
      <c r="V5" s="44">
        <v>50</v>
      </c>
      <c r="W5" s="16">
        <f t="shared" si="3"/>
        <v>0</v>
      </c>
      <c r="X5" s="17">
        <f>F5+K5+P5+V5</f>
        <v>50</v>
      </c>
    </row>
    <row r="6" spans="1:26" x14ac:dyDescent="0.2">
      <c r="A6" s="46" t="s">
        <v>61</v>
      </c>
      <c r="C6" s="14">
        <v>2500</v>
      </c>
      <c r="E6" s="16">
        <f>SUM(B6:D6)</f>
        <v>2500</v>
      </c>
      <c r="F6" s="16">
        <v>2500</v>
      </c>
      <c r="G6" s="14">
        <f t="shared" ref="G6:J6" si="4">SUM(G4:G5)</f>
        <v>0</v>
      </c>
      <c r="H6" s="14">
        <f t="shared" si="4"/>
        <v>0</v>
      </c>
      <c r="I6" s="14">
        <f t="shared" si="4"/>
        <v>0</v>
      </c>
      <c r="J6" s="16">
        <f t="shared" si="4"/>
        <v>0</v>
      </c>
      <c r="K6" s="16"/>
      <c r="L6" s="14">
        <f t="shared" ref="L6:O6" si="5">SUM(L4:L5)</f>
        <v>0</v>
      </c>
      <c r="M6" s="14">
        <f t="shared" si="5"/>
        <v>0</v>
      </c>
      <c r="N6" s="14">
        <f t="shared" si="5"/>
        <v>0</v>
      </c>
      <c r="O6" s="16">
        <f t="shared" si="5"/>
        <v>0</v>
      </c>
      <c r="P6" s="16"/>
      <c r="Q6" s="14">
        <f t="shared" ref="Q6:T6" si="6">SUM(Q4:Q5)</f>
        <v>0</v>
      </c>
      <c r="R6" s="14">
        <f t="shared" si="6"/>
        <v>0</v>
      </c>
      <c r="S6" s="14">
        <f t="shared" si="6"/>
        <v>0</v>
      </c>
      <c r="T6" s="16">
        <f t="shared" si="6"/>
        <v>0</v>
      </c>
      <c r="U6" s="16"/>
      <c r="V6" s="44"/>
      <c r="W6" s="16">
        <f>E6+J6+O6+T6</f>
        <v>2500</v>
      </c>
      <c r="X6" s="17">
        <f>F6+K6+P6+V6</f>
        <v>2500</v>
      </c>
    </row>
    <row r="7" spans="1:26" x14ac:dyDescent="0.2">
      <c r="A7" s="15" t="s">
        <v>29</v>
      </c>
      <c r="B7" s="14">
        <v>0</v>
      </c>
      <c r="D7" s="14">
        <v>0</v>
      </c>
      <c r="E7" s="16">
        <f t="shared" si="0"/>
        <v>0</v>
      </c>
      <c r="F7" s="16"/>
      <c r="H7" s="14">
        <v>0</v>
      </c>
      <c r="I7" s="14">
        <v>0</v>
      </c>
      <c r="J7" s="16">
        <f t="shared" si="1"/>
        <v>0</v>
      </c>
      <c r="K7" s="16"/>
      <c r="L7" s="14">
        <v>0</v>
      </c>
      <c r="M7" s="14">
        <v>0</v>
      </c>
      <c r="N7" s="14">
        <v>0</v>
      </c>
      <c r="O7" s="16">
        <f t="shared" si="2"/>
        <v>0</v>
      </c>
      <c r="P7" s="16"/>
      <c r="Q7" s="14">
        <v>0</v>
      </c>
      <c r="R7" s="14">
        <v>0</v>
      </c>
      <c r="S7" s="14">
        <v>0</v>
      </c>
      <c r="T7" s="16">
        <f t="shared" ref="T7:T14" si="7">Q7+R7+S7</f>
        <v>0</v>
      </c>
      <c r="U7" s="16"/>
      <c r="V7" s="44"/>
      <c r="W7" s="16">
        <f t="shared" si="3"/>
        <v>0</v>
      </c>
      <c r="X7" s="17">
        <v>0</v>
      </c>
    </row>
    <row r="8" spans="1:26" x14ac:dyDescent="0.2">
      <c r="A8" s="15" t="s">
        <v>28</v>
      </c>
      <c r="B8" s="14">
        <v>369</v>
      </c>
      <c r="D8" s="14">
        <v>0</v>
      </c>
      <c r="E8" s="16">
        <f t="shared" si="0"/>
        <v>369</v>
      </c>
      <c r="F8" s="16">
        <v>369</v>
      </c>
      <c r="G8" s="14">
        <v>0</v>
      </c>
      <c r="H8" s="14">
        <v>0</v>
      </c>
      <c r="I8" s="14">
        <v>0</v>
      </c>
      <c r="J8" s="16">
        <f t="shared" si="1"/>
        <v>0</v>
      </c>
      <c r="K8" s="16"/>
      <c r="L8" s="14">
        <v>0</v>
      </c>
      <c r="M8" s="14">
        <v>0</v>
      </c>
      <c r="N8" s="14">
        <v>0</v>
      </c>
      <c r="O8" s="16">
        <f t="shared" si="2"/>
        <v>0</v>
      </c>
      <c r="P8" s="16">
        <v>369</v>
      </c>
      <c r="Q8" s="14">
        <v>0</v>
      </c>
      <c r="R8" s="14">
        <v>0</v>
      </c>
      <c r="S8" s="14">
        <v>0</v>
      </c>
      <c r="T8" s="16">
        <f t="shared" si="7"/>
        <v>0</v>
      </c>
      <c r="U8" s="16"/>
      <c r="V8" s="44"/>
      <c r="W8" s="16">
        <f t="shared" si="3"/>
        <v>369</v>
      </c>
      <c r="X8" s="17">
        <f>F8+K8+P8+V8</f>
        <v>738</v>
      </c>
    </row>
    <row r="9" spans="1:26" x14ac:dyDescent="0.2">
      <c r="A9" s="15" t="s">
        <v>27</v>
      </c>
      <c r="B9" s="14">
        <v>0</v>
      </c>
      <c r="C9" s="14">
        <v>0</v>
      </c>
      <c r="D9" s="14">
        <v>1320.67</v>
      </c>
      <c r="E9" s="16">
        <f t="shared" si="0"/>
        <v>1320.67</v>
      </c>
      <c r="F9" s="16">
        <v>1250</v>
      </c>
      <c r="G9" s="14">
        <v>0</v>
      </c>
      <c r="J9" s="16">
        <f t="shared" si="1"/>
        <v>0</v>
      </c>
      <c r="K9" s="16">
        <v>1250</v>
      </c>
      <c r="L9" s="14">
        <v>0</v>
      </c>
      <c r="M9" s="14">
        <v>0</v>
      </c>
      <c r="N9" s="14">
        <v>0</v>
      </c>
      <c r="O9" s="16">
        <f t="shared" si="2"/>
        <v>0</v>
      </c>
      <c r="P9" s="16">
        <v>1250</v>
      </c>
      <c r="Q9" s="14">
        <v>0</v>
      </c>
      <c r="R9" s="14">
        <v>0</v>
      </c>
      <c r="S9" s="14">
        <v>0</v>
      </c>
      <c r="T9" s="16">
        <f t="shared" si="7"/>
        <v>0</v>
      </c>
      <c r="U9" s="16"/>
      <c r="V9" s="44">
        <v>1250</v>
      </c>
      <c r="W9" s="16">
        <f>E9+J9+O9+T9</f>
        <v>1320.67</v>
      </c>
      <c r="X9" s="17">
        <f>F9+K9+P9+V9</f>
        <v>5000</v>
      </c>
    </row>
    <row r="10" spans="1:26" x14ac:dyDescent="0.2">
      <c r="A10" s="15" t="s">
        <v>26</v>
      </c>
      <c r="B10" s="14">
        <v>0</v>
      </c>
      <c r="C10" s="14">
        <v>0</v>
      </c>
      <c r="D10" s="14">
        <v>0.1</v>
      </c>
      <c r="E10" s="16">
        <f t="shared" si="0"/>
        <v>0.1</v>
      </c>
      <c r="F10" s="16"/>
      <c r="G10" s="14">
        <v>0</v>
      </c>
      <c r="J10" s="16">
        <f t="shared" si="1"/>
        <v>0</v>
      </c>
      <c r="K10" s="16"/>
      <c r="L10" s="14">
        <v>0</v>
      </c>
      <c r="M10" s="14">
        <v>0</v>
      </c>
      <c r="N10" s="14">
        <v>0</v>
      </c>
      <c r="O10" s="16">
        <f t="shared" si="2"/>
        <v>0</v>
      </c>
      <c r="P10" s="16"/>
      <c r="Q10" s="14">
        <v>0</v>
      </c>
      <c r="R10" s="14">
        <v>0</v>
      </c>
      <c r="S10" s="14">
        <v>0</v>
      </c>
      <c r="T10" s="16">
        <f t="shared" si="7"/>
        <v>0</v>
      </c>
      <c r="U10" s="16"/>
      <c r="V10" s="44"/>
      <c r="W10" s="16">
        <f t="shared" si="3"/>
        <v>0.1</v>
      </c>
      <c r="X10" s="17">
        <f>F10+K10+P10+V10</f>
        <v>0</v>
      </c>
    </row>
    <row r="11" spans="1:26" x14ac:dyDescent="0.2">
      <c r="A11" s="15" t="s">
        <v>25</v>
      </c>
      <c r="B11" s="14">
        <v>0</v>
      </c>
      <c r="D11" s="14">
        <v>0</v>
      </c>
      <c r="E11" s="16">
        <f t="shared" si="0"/>
        <v>0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0</v>
      </c>
      <c r="O11" s="16">
        <f t="shared" si="2"/>
        <v>0</v>
      </c>
      <c r="P11" s="16"/>
      <c r="Q11" s="14">
        <v>0</v>
      </c>
      <c r="R11" s="14">
        <v>0</v>
      </c>
      <c r="S11" s="14">
        <v>0</v>
      </c>
      <c r="T11" s="16">
        <f t="shared" si="7"/>
        <v>0</v>
      </c>
      <c r="U11" s="16"/>
      <c r="V11" s="44">
        <v>60</v>
      </c>
      <c r="W11" s="16">
        <f t="shared" si="3"/>
        <v>0</v>
      </c>
      <c r="X11" s="17">
        <f>F11+K11+P11+V11</f>
        <v>60</v>
      </c>
    </row>
    <row r="12" spans="1:26" x14ac:dyDescent="0.2">
      <c r="A12" s="15" t="s">
        <v>24</v>
      </c>
      <c r="B12" s="14">
        <v>0</v>
      </c>
      <c r="C12" s="14">
        <v>0</v>
      </c>
      <c r="D12" s="14">
        <v>0</v>
      </c>
      <c r="E12" s="16">
        <f t="shared" si="0"/>
        <v>0</v>
      </c>
      <c r="F12" s="16"/>
      <c r="G12" s="14">
        <v>0</v>
      </c>
      <c r="H12" s="14">
        <v>0</v>
      </c>
      <c r="I12" s="14">
        <v>0</v>
      </c>
      <c r="J12" s="16">
        <f t="shared" si="1"/>
        <v>0</v>
      </c>
      <c r="K12" s="16"/>
      <c r="L12" s="14">
        <v>0</v>
      </c>
      <c r="M12" s="14">
        <v>0</v>
      </c>
      <c r="N12" s="14">
        <v>0</v>
      </c>
      <c r="O12" s="16">
        <f t="shared" si="2"/>
        <v>0</v>
      </c>
      <c r="P12" s="16">
        <v>8</v>
      </c>
      <c r="Q12" s="14">
        <v>0</v>
      </c>
      <c r="R12" s="14">
        <v>0</v>
      </c>
      <c r="S12" s="14">
        <v>0</v>
      </c>
      <c r="T12" s="16">
        <f t="shared" si="7"/>
        <v>0</v>
      </c>
      <c r="U12" s="16"/>
      <c r="V12" s="44"/>
      <c r="W12" s="16">
        <f t="shared" si="3"/>
        <v>0</v>
      </c>
      <c r="X12" s="17">
        <f>F12+K12+P12+V12</f>
        <v>8</v>
      </c>
    </row>
    <row r="13" spans="1:26" ht="15.75" x14ac:dyDescent="0.25">
      <c r="A13" s="47" t="s">
        <v>62</v>
      </c>
      <c r="B13" s="14">
        <f>SUM(B4:B12)</f>
        <v>369</v>
      </c>
      <c r="E13" s="16"/>
      <c r="F13" s="16"/>
      <c r="J13" s="16"/>
      <c r="K13" s="16"/>
      <c r="O13" s="16"/>
      <c r="P13" s="16"/>
      <c r="T13" s="16"/>
      <c r="U13" s="16"/>
      <c r="V13" s="44">
        <f>SUM(V4:V12)</f>
        <v>1410</v>
      </c>
      <c r="W13" s="16">
        <f t="shared" si="3"/>
        <v>0</v>
      </c>
      <c r="X13" s="38">
        <f>SUM(X4:X12)</f>
        <v>8406</v>
      </c>
    </row>
    <row r="14" spans="1:26" x14ac:dyDescent="0.2">
      <c r="A14" s="4" t="s">
        <v>57</v>
      </c>
      <c r="C14" s="14">
        <v>0</v>
      </c>
      <c r="E14" s="16">
        <f t="shared" si="0"/>
        <v>0</v>
      </c>
      <c r="F14" s="16"/>
      <c r="G14" s="14">
        <v>0</v>
      </c>
      <c r="H14" s="14">
        <v>0</v>
      </c>
      <c r="I14" s="14">
        <v>0</v>
      </c>
      <c r="J14" s="16">
        <f t="shared" si="1"/>
        <v>0</v>
      </c>
      <c r="K14" s="16"/>
      <c r="L14" s="14">
        <v>0</v>
      </c>
      <c r="M14" s="14">
        <v>0</v>
      </c>
      <c r="N14" s="14">
        <v>0</v>
      </c>
      <c r="O14" s="16">
        <f t="shared" si="2"/>
        <v>0</v>
      </c>
      <c r="P14" s="16"/>
      <c r="Q14" s="14">
        <v>0</v>
      </c>
      <c r="R14" s="14">
        <v>0</v>
      </c>
      <c r="S14" s="14">
        <v>0</v>
      </c>
      <c r="T14" s="16">
        <f t="shared" si="7"/>
        <v>0</v>
      </c>
      <c r="U14" s="16"/>
      <c r="V14" s="44">
        <v>1100</v>
      </c>
      <c r="W14" s="16">
        <f>E14+J14+O14+T14</f>
        <v>0</v>
      </c>
      <c r="X14" s="17">
        <f>F14+K14+P14+V14</f>
        <v>1100</v>
      </c>
    </row>
    <row r="15" spans="1:26" x14ac:dyDescent="0.2">
      <c r="A15" s="46"/>
    </row>
    <row r="16" spans="1:26" ht="15.75" x14ac:dyDescent="0.25">
      <c r="A16" s="3" t="s">
        <v>56</v>
      </c>
      <c r="B16" s="1">
        <f t="shared" ref="B16:T16" si="8">SUM(B4:B14)</f>
        <v>738</v>
      </c>
      <c r="C16" s="14">
        <f t="shared" si="8"/>
        <v>2500</v>
      </c>
      <c r="D16" s="14">
        <f t="shared" si="8"/>
        <v>1320.77</v>
      </c>
      <c r="E16" s="16">
        <f t="shared" si="8"/>
        <v>4189.7700000000004</v>
      </c>
      <c r="F16" s="16">
        <f t="shared" si="8"/>
        <v>4119</v>
      </c>
      <c r="G16" s="16">
        <f t="shared" si="8"/>
        <v>0</v>
      </c>
      <c r="H16" s="16">
        <f t="shared" si="8"/>
        <v>0</v>
      </c>
      <c r="I16" s="16">
        <f>SUM(I4:I15)</f>
        <v>0</v>
      </c>
      <c r="J16" s="16">
        <f t="shared" si="8"/>
        <v>0</v>
      </c>
      <c r="K16" s="16">
        <f t="shared" si="8"/>
        <v>1250</v>
      </c>
      <c r="L16" s="16">
        <f t="shared" si="8"/>
        <v>0</v>
      </c>
      <c r="M16" s="16">
        <f t="shared" si="8"/>
        <v>0</v>
      </c>
      <c r="N16" s="16">
        <f t="shared" si="8"/>
        <v>0</v>
      </c>
      <c r="O16" s="16">
        <f t="shared" si="8"/>
        <v>0</v>
      </c>
      <c r="P16" s="16">
        <f t="shared" si="8"/>
        <v>1627</v>
      </c>
      <c r="Q16" s="14">
        <f t="shared" si="8"/>
        <v>0</v>
      </c>
      <c r="R16" s="14">
        <f t="shared" si="8"/>
        <v>0</v>
      </c>
      <c r="S16" s="14">
        <f t="shared" si="8"/>
        <v>0</v>
      </c>
      <c r="T16" s="16">
        <f t="shared" si="8"/>
        <v>0</v>
      </c>
      <c r="U16" s="16">
        <f>SUM(U4:U12)</f>
        <v>0</v>
      </c>
      <c r="V16" s="44">
        <f>SUM(V13:V15)</f>
        <v>2510</v>
      </c>
      <c r="W16" s="40">
        <f>SUM(W4:W15)</f>
        <v>4189.7700000000004</v>
      </c>
      <c r="X16" s="40">
        <f>SUM(X13+X14)</f>
        <v>9506</v>
      </c>
    </row>
    <row r="17" spans="1:26" x14ac:dyDescent="0.2">
      <c r="A17" s="18"/>
    </row>
    <row r="18" spans="1:26" ht="15.75" x14ac:dyDescent="0.25">
      <c r="A18" s="12" t="s">
        <v>23</v>
      </c>
    </row>
    <row r="19" spans="1:26" x14ac:dyDescent="0.2">
      <c r="A19" s="4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6" ht="15" customHeight="1" x14ac:dyDescent="0.2">
      <c r="A20" s="20" t="s">
        <v>64</v>
      </c>
      <c r="B20" s="14">
        <v>224.29</v>
      </c>
      <c r="C20" s="14">
        <v>224.29</v>
      </c>
      <c r="D20" s="14">
        <v>224.29</v>
      </c>
      <c r="E20" s="16">
        <f t="shared" ref="E20:E25" si="9">B20+C20+D20</f>
        <v>672.87</v>
      </c>
      <c r="F20" s="16">
        <v>600</v>
      </c>
      <c r="G20" s="14">
        <v>0</v>
      </c>
      <c r="H20" s="14">
        <v>0</v>
      </c>
      <c r="I20" s="14">
        <v>0</v>
      </c>
      <c r="J20" s="16">
        <f t="shared" ref="J20:J25" si="10">G20+H20+I20</f>
        <v>0</v>
      </c>
      <c r="K20" s="16">
        <v>600</v>
      </c>
      <c r="L20" s="14">
        <v>0</v>
      </c>
      <c r="M20" s="14">
        <v>0</v>
      </c>
      <c r="N20" s="14">
        <v>0</v>
      </c>
      <c r="O20" s="16">
        <f t="shared" ref="O20:O25" si="11">L20+M20+N20</f>
        <v>0</v>
      </c>
      <c r="P20" s="16">
        <v>200</v>
      </c>
      <c r="Q20" s="14">
        <v>0</v>
      </c>
      <c r="R20" s="14">
        <v>0</v>
      </c>
      <c r="S20" s="14">
        <v>0</v>
      </c>
      <c r="T20" s="16">
        <f t="shared" ref="T20:T25" si="12">Q20+R20+S20</f>
        <v>0</v>
      </c>
      <c r="U20" s="16"/>
      <c r="V20" s="44"/>
      <c r="W20" s="21">
        <f>E20+J20+O20+T20</f>
        <v>672.87</v>
      </c>
      <c r="X20" s="16">
        <f>F20+K20+P20+V20</f>
        <v>1400</v>
      </c>
      <c r="Z20" s="7"/>
    </row>
    <row r="21" spans="1:26" ht="15" customHeight="1" x14ac:dyDescent="0.2">
      <c r="A21" s="22" t="s">
        <v>21</v>
      </c>
      <c r="B21" s="14">
        <v>315</v>
      </c>
      <c r="C21" s="14">
        <v>315</v>
      </c>
      <c r="D21" s="14">
        <v>210</v>
      </c>
      <c r="E21" s="16">
        <f t="shared" si="9"/>
        <v>840</v>
      </c>
      <c r="F21" s="16">
        <v>990</v>
      </c>
      <c r="G21" s="14">
        <v>0</v>
      </c>
      <c r="H21" s="14">
        <v>0</v>
      </c>
      <c r="I21" s="14">
        <v>0</v>
      </c>
      <c r="J21" s="16">
        <f t="shared" si="10"/>
        <v>0</v>
      </c>
      <c r="K21" s="16">
        <v>945</v>
      </c>
      <c r="L21" s="14">
        <v>0</v>
      </c>
      <c r="M21" s="14">
        <v>0</v>
      </c>
      <c r="N21" s="14">
        <v>0</v>
      </c>
      <c r="O21" s="16">
        <f t="shared" si="11"/>
        <v>0</v>
      </c>
      <c r="P21" s="16">
        <v>315</v>
      </c>
      <c r="Q21" s="14">
        <v>0</v>
      </c>
      <c r="R21" s="14">
        <v>0</v>
      </c>
      <c r="S21" s="14">
        <v>0</v>
      </c>
      <c r="T21" s="16">
        <f t="shared" si="12"/>
        <v>0</v>
      </c>
      <c r="U21" s="16"/>
      <c r="V21" s="44"/>
      <c r="W21" s="16">
        <f t="shared" ref="W21:W30" si="13">E21+J21+O21+T21</f>
        <v>840</v>
      </c>
      <c r="X21" s="16">
        <f>F21+K21+P21+V21</f>
        <v>2250</v>
      </c>
    </row>
    <row r="22" spans="1:26" ht="15" customHeight="1" x14ac:dyDescent="0.2">
      <c r="A22" s="22" t="s">
        <v>20</v>
      </c>
      <c r="B22" s="14">
        <v>0</v>
      </c>
      <c r="C22" s="49">
        <v>0</v>
      </c>
      <c r="D22" s="14">
        <v>0</v>
      </c>
      <c r="E22" s="16">
        <f t="shared" si="9"/>
        <v>0</v>
      </c>
      <c r="F22" s="16"/>
      <c r="G22" s="14">
        <v>0</v>
      </c>
      <c r="H22" s="14">
        <v>0</v>
      </c>
      <c r="I22" s="14">
        <v>0</v>
      </c>
      <c r="J22" s="16">
        <f t="shared" si="10"/>
        <v>0</v>
      </c>
      <c r="K22" s="16"/>
      <c r="L22" s="14">
        <v>0</v>
      </c>
      <c r="M22" s="14">
        <v>0</v>
      </c>
      <c r="N22" s="14">
        <v>0</v>
      </c>
      <c r="O22" s="16">
        <f t="shared" si="11"/>
        <v>0</v>
      </c>
      <c r="P22" s="16"/>
      <c r="Q22" s="14">
        <v>0</v>
      </c>
      <c r="R22" s="14">
        <v>0</v>
      </c>
      <c r="S22" s="14">
        <v>0</v>
      </c>
      <c r="T22" s="16">
        <f t="shared" si="12"/>
        <v>0</v>
      </c>
      <c r="U22" s="16"/>
      <c r="V22" s="44"/>
      <c r="W22" s="16">
        <f t="shared" si="13"/>
        <v>0</v>
      </c>
      <c r="X22" s="16">
        <v>2500</v>
      </c>
    </row>
    <row r="23" spans="1:26" ht="15" customHeight="1" x14ac:dyDescent="0.2">
      <c r="A23" s="22" t="s">
        <v>19</v>
      </c>
      <c r="B23" s="14">
        <v>0</v>
      </c>
      <c r="C23" s="14">
        <v>0</v>
      </c>
      <c r="D23" s="14">
        <v>0</v>
      </c>
      <c r="E23" s="16">
        <f t="shared" si="9"/>
        <v>0</v>
      </c>
      <c r="F23" s="16"/>
      <c r="G23" s="14">
        <v>0</v>
      </c>
      <c r="H23" s="14">
        <v>0</v>
      </c>
      <c r="I23" s="14">
        <v>0</v>
      </c>
      <c r="J23" s="16">
        <f t="shared" si="10"/>
        <v>0</v>
      </c>
      <c r="K23" s="16"/>
      <c r="L23" s="14">
        <v>0</v>
      </c>
      <c r="M23" s="14">
        <v>0</v>
      </c>
      <c r="N23" s="14">
        <v>0</v>
      </c>
      <c r="O23" s="16">
        <f t="shared" si="11"/>
        <v>0</v>
      </c>
      <c r="P23" s="16"/>
      <c r="Q23" s="14">
        <v>0</v>
      </c>
      <c r="R23" s="14">
        <v>0</v>
      </c>
      <c r="S23" s="14">
        <v>0</v>
      </c>
      <c r="T23" s="16">
        <f t="shared" si="12"/>
        <v>0</v>
      </c>
      <c r="U23" s="16"/>
      <c r="V23" s="44"/>
      <c r="W23" s="16">
        <f t="shared" si="13"/>
        <v>0</v>
      </c>
      <c r="X23" s="16">
        <v>0</v>
      </c>
    </row>
    <row r="24" spans="1:26" ht="18" customHeight="1" x14ac:dyDescent="0.2">
      <c r="A24" s="2" t="s">
        <v>65</v>
      </c>
      <c r="B24" s="14">
        <v>0</v>
      </c>
      <c r="C24" s="14">
        <v>0</v>
      </c>
      <c r="D24" s="14">
        <v>456</v>
      </c>
      <c r="E24" s="16">
        <f t="shared" si="9"/>
        <v>456</v>
      </c>
      <c r="F24" s="16"/>
      <c r="G24" s="14">
        <v>0</v>
      </c>
      <c r="H24" s="14">
        <v>0</v>
      </c>
      <c r="I24" s="14">
        <v>0</v>
      </c>
      <c r="J24" s="16">
        <f t="shared" si="10"/>
        <v>0</v>
      </c>
      <c r="K24" s="16"/>
      <c r="L24" s="14">
        <v>0</v>
      </c>
      <c r="M24" s="14">
        <v>0</v>
      </c>
      <c r="N24" s="14">
        <v>0</v>
      </c>
      <c r="O24" s="16">
        <f t="shared" si="11"/>
        <v>0</v>
      </c>
      <c r="P24" s="16"/>
      <c r="Q24" s="14">
        <v>0</v>
      </c>
      <c r="R24" s="14">
        <v>0</v>
      </c>
      <c r="S24" s="14">
        <v>0</v>
      </c>
      <c r="T24" s="16">
        <f t="shared" si="12"/>
        <v>0</v>
      </c>
      <c r="U24" s="16"/>
      <c r="V24" s="44"/>
      <c r="W24" s="16">
        <f t="shared" si="13"/>
        <v>456</v>
      </c>
      <c r="X24" s="16">
        <v>500</v>
      </c>
    </row>
    <row r="25" spans="1:26" ht="15" customHeight="1" x14ac:dyDescent="0.2">
      <c r="A25" s="22" t="s">
        <v>18</v>
      </c>
      <c r="B25" s="14">
        <v>0</v>
      </c>
      <c r="C25" s="14">
        <v>0</v>
      </c>
      <c r="D25" s="14">
        <v>0</v>
      </c>
      <c r="E25" s="16">
        <f t="shared" si="9"/>
        <v>0</v>
      </c>
      <c r="F25" s="16"/>
      <c r="G25" s="14">
        <v>0</v>
      </c>
      <c r="H25" s="14">
        <v>0</v>
      </c>
      <c r="I25" s="14">
        <v>0</v>
      </c>
      <c r="J25" s="16">
        <f t="shared" si="10"/>
        <v>0</v>
      </c>
      <c r="K25" s="16"/>
      <c r="L25" s="14">
        <v>0</v>
      </c>
      <c r="M25" s="14">
        <v>0</v>
      </c>
      <c r="N25" s="14">
        <v>0</v>
      </c>
      <c r="O25" s="16">
        <f t="shared" si="11"/>
        <v>0</v>
      </c>
      <c r="P25" s="16"/>
      <c r="Q25" s="14">
        <v>0</v>
      </c>
      <c r="R25" s="14">
        <v>0</v>
      </c>
      <c r="S25" s="14">
        <v>0</v>
      </c>
      <c r="T25" s="16">
        <f t="shared" si="12"/>
        <v>0</v>
      </c>
      <c r="U25" s="16"/>
      <c r="V25" s="44"/>
      <c r="W25" s="16">
        <f t="shared" si="13"/>
        <v>0</v>
      </c>
      <c r="X25" s="16">
        <v>150</v>
      </c>
    </row>
    <row r="26" spans="1:26" ht="15" customHeight="1" x14ac:dyDescent="0.2">
      <c r="A26" s="22" t="s">
        <v>11</v>
      </c>
      <c r="B26" s="14">
        <v>0</v>
      </c>
      <c r="D26" s="14">
        <v>0</v>
      </c>
      <c r="E26" s="16">
        <f t="shared" ref="E26:E29" si="14">B26+C26+D26</f>
        <v>0</v>
      </c>
      <c r="F26" s="16"/>
      <c r="G26" s="14">
        <v>0</v>
      </c>
      <c r="H26" s="14">
        <v>0</v>
      </c>
      <c r="I26" s="14">
        <v>0</v>
      </c>
      <c r="J26" s="16">
        <f t="shared" ref="J26:J29" si="15">G26+H26+I26</f>
        <v>0</v>
      </c>
      <c r="K26" s="16"/>
      <c r="M26" s="14">
        <v>0</v>
      </c>
      <c r="N26" s="14">
        <v>0</v>
      </c>
      <c r="O26" s="16">
        <f t="shared" ref="O26:O29" si="16">L26+M26+N26</f>
        <v>0</v>
      </c>
      <c r="P26" s="16"/>
      <c r="Q26" s="14">
        <v>0</v>
      </c>
      <c r="R26" s="14">
        <v>0</v>
      </c>
      <c r="S26" s="14">
        <v>0</v>
      </c>
      <c r="T26" s="16">
        <f t="shared" ref="T26:T28" si="17">Q26+R26+S26</f>
        <v>0</v>
      </c>
      <c r="U26" s="16"/>
      <c r="V26" s="44"/>
      <c r="W26" s="16">
        <f t="shared" si="13"/>
        <v>0</v>
      </c>
      <c r="X26" s="16">
        <v>400</v>
      </c>
    </row>
    <row r="27" spans="1:26" ht="15" customHeight="1" x14ac:dyDescent="0.2">
      <c r="A27" s="2" t="s">
        <v>58</v>
      </c>
      <c r="B27" s="14">
        <v>0</v>
      </c>
      <c r="E27" s="16"/>
      <c r="F27" s="16"/>
      <c r="J27" s="16"/>
      <c r="K27" s="16"/>
      <c r="O27" s="16"/>
      <c r="P27" s="16"/>
      <c r="T27" s="16"/>
      <c r="U27" s="16"/>
      <c r="V27" s="44"/>
      <c r="W27" s="16">
        <f t="shared" si="13"/>
        <v>0</v>
      </c>
      <c r="X27" s="16">
        <v>0</v>
      </c>
    </row>
    <row r="28" spans="1:26" ht="15" customHeight="1" x14ac:dyDescent="0.2">
      <c r="A28" s="22" t="s">
        <v>10</v>
      </c>
      <c r="B28" s="14">
        <v>0</v>
      </c>
      <c r="C28" s="14">
        <v>0</v>
      </c>
      <c r="D28" s="14">
        <v>0</v>
      </c>
      <c r="E28" s="16">
        <f t="shared" si="14"/>
        <v>0</v>
      </c>
      <c r="F28" s="16"/>
      <c r="G28" s="14">
        <v>0</v>
      </c>
      <c r="H28" s="14">
        <v>0</v>
      </c>
      <c r="I28" s="14">
        <v>0</v>
      </c>
      <c r="J28" s="16">
        <f t="shared" si="15"/>
        <v>0</v>
      </c>
      <c r="K28" s="16"/>
      <c r="L28" s="14">
        <v>0</v>
      </c>
      <c r="M28" s="14">
        <v>0</v>
      </c>
      <c r="N28" s="14">
        <v>0</v>
      </c>
      <c r="O28" s="16">
        <f t="shared" si="16"/>
        <v>0</v>
      </c>
      <c r="P28" s="16"/>
      <c r="Q28" s="14">
        <v>0</v>
      </c>
      <c r="R28" s="14">
        <v>0</v>
      </c>
      <c r="S28" s="14">
        <v>0</v>
      </c>
      <c r="T28" s="16">
        <f t="shared" si="17"/>
        <v>0</v>
      </c>
      <c r="U28" s="16"/>
      <c r="V28" s="44"/>
      <c r="W28" s="16">
        <f t="shared" si="13"/>
        <v>0</v>
      </c>
      <c r="X28" s="16">
        <v>50</v>
      </c>
    </row>
    <row r="29" spans="1:26" ht="15" customHeight="1" x14ac:dyDescent="0.2">
      <c r="A29" s="22" t="s">
        <v>9</v>
      </c>
      <c r="B29" s="14">
        <v>91</v>
      </c>
      <c r="E29" s="16">
        <f t="shared" si="14"/>
        <v>91</v>
      </c>
      <c r="F29" s="16"/>
      <c r="G29" s="14">
        <v>0</v>
      </c>
      <c r="I29" s="14">
        <v>0</v>
      </c>
      <c r="J29" s="16">
        <f t="shared" si="15"/>
        <v>0</v>
      </c>
      <c r="K29" s="16"/>
      <c r="L29" s="37">
        <v>0</v>
      </c>
      <c r="M29" s="14">
        <v>0</v>
      </c>
      <c r="N29" s="14">
        <v>0</v>
      </c>
      <c r="O29" s="16">
        <f t="shared" si="16"/>
        <v>0</v>
      </c>
      <c r="P29" s="16"/>
      <c r="Q29" s="14">
        <v>0</v>
      </c>
      <c r="R29" s="14">
        <v>0</v>
      </c>
      <c r="S29" s="14">
        <v>0</v>
      </c>
      <c r="T29" s="16">
        <f>SUM(Q29:S29)</f>
        <v>0</v>
      </c>
      <c r="U29" s="16"/>
      <c r="V29" s="44"/>
      <c r="W29" s="16">
        <f t="shared" si="13"/>
        <v>91</v>
      </c>
      <c r="X29" s="16">
        <v>500</v>
      </c>
    </row>
    <row r="30" spans="1:26" ht="15" customHeight="1" x14ac:dyDescent="0.2">
      <c r="A30" s="2" t="s">
        <v>8</v>
      </c>
      <c r="E30" s="16">
        <f>SUM(B30:D30)</f>
        <v>0</v>
      </c>
      <c r="F30" s="16"/>
      <c r="J30" s="16">
        <f>SUM(G30:I30)</f>
        <v>0</v>
      </c>
      <c r="K30" s="16"/>
      <c r="M30" s="14">
        <v>0</v>
      </c>
      <c r="O30" s="43">
        <f>L30+M30+N30</f>
        <v>0</v>
      </c>
      <c r="P30" s="16"/>
      <c r="T30" s="16"/>
      <c r="U30" s="16"/>
      <c r="V30" s="44"/>
      <c r="W30" s="16">
        <f t="shared" si="13"/>
        <v>0</v>
      </c>
      <c r="X30" s="16">
        <v>0</v>
      </c>
    </row>
    <row r="31" spans="1:26" ht="15" customHeight="1" x14ac:dyDescent="0.25">
      <c r="A31" s="39" t="s">
        <v>59</v>
      </c>
      <c r="B31" s="1">
        <f t="shared" ref="B31:U31" si="18">SUM(B20:B30)</f>
        <v>630.29</v>
      </c>
      <c r="C31" s="1">
        <f t="shared" si="18"/>
        <v>539.29</v>
      </c>
      <c r="D31" s="1">
        <f t="shared" si="18"/>
        <v>890.29</v>
      </c>
      <c r="E31" s="1">
        <f t="shared" si="18"/>
        <v>2059.87</v>
      </c>
      <c r="F31" s="1">
        <f t="shared" si="18"/>
        <v>1590</v>
      </c>
      <c r="G31" s="1">
        <f t="shared" si="18"/>
        <v>0</v>
      </c>
      <c r="H31" s="1">
        <f t="shared" si="18"/>
        <v>0</v>
      </c>
      <c r="I31" s="1">
        <f t="shared" si="18"/>
        <v>0</v>
      </c>
      <c r="J31" s="1">
        <f t="shared" si="18"/>
        <v>0</v>
      </c>
      <c r="K31" s="1">
        <f t="shared" si="18"/>
        <v>1545</v>
      </c>
      <c r="L31" s="1">
        <f t="shared" si="18"/>
        <v>0</v>
      </c>
      <c r="M31" s="1">
        <f t="shared" si="18"/>
        <v>0</v>
      </c>
      <c r="N31" s="1">
        <f t="shared" si="18"/>
        <v>0</v>
      </c>
      <c r="O31" s="1">
        <f t="shared" si="18"/>
        <v>0</v>
      </c>
      <c r="P31" s="1">
        <f t="shared" si="18"/>
        <v>515</v>
      </c>
      <c r="Q31" s="1">
        <f t="shared" si="18"/>
        <v>0</v>
      </c>
      <c r="R31" s="1">
        <f t="shared" si="18"/>
        <v>0</v>
      </c>
      <c r="S31" s="1">
        <f t="shared" si="18"/>
        <v>0</v>
      </c>
      <c r="T31" s="1">
        <f t="shared" si="18"/>
        <v>0</v>
      </c>
      <c r="U31" s="1">
        <f t="shared" si="18"/>
        <v>0</v>
      </c>
      <c r="V31" s="1"/>
      <c r="W31" s="41">
        <f>SUM(W20:W30)</f>
        <v>2059.87</v>
      </c>
      <c r="X31" s="41">
        <f>SUM(X20:X30)</f>
        <v>7750</v>
      </c>
    </row>
    <row r="32" spans="1:26" ht="15" customHeight="1" x14ac:dyDescent="0.2">
      <c r="A32" s="48" t="s">
        <v>17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6" ht="15" customHeight="1" x14ac:dyDescent="0.2">
      <c r="A33" s="20" t="s">
        <v>16</v>
      </c>
      <c r="B33" s="14">
        <v>0</v>
      </c>
      <c r="C33" s="14">
        <v>0</v>
      </c>
      <c r="D33" s="14">
        <v>0</v>
      </c>
      <c r="E33" s="16">
        <f>B33+C33+D33</f>
        <v>0</v>
      </c>
      <c r="F33" s="16"/>
      <c r="I33" s="14">
        <v>0</v>
      </c>
      <c r="J33" s="16">
        <f>G33+H33+I33</f>
        <v>0</v>
      </c>
      <c r="K33" s="16"/>
      <c r="L33" s="14">
        <v>0</v>
      </c>
      <c r="M33" s="14">
        <v>0</v>
      </c>
      <c r="N33" s="14">
        <v>0</v>
      </c>
      <c r="O33" s="16">
        <f>L33+M33+N33</f>
        <v>0</v>
      </c>
      <c r="P33" s="16"/>
      <c r="Q33" s="14">
        <v>0</v>
      </c>
      <c r="R33" s="14">
        <v>0</v>
      </c>
      <c r="S33" s="14">
        <v>0</v>
      </c>
      <c r="T33" s="16">
        <f>Q33+R33+S33</f>
        <v>0</v>
      </c>
      <c r="U33" s="16"/>
      <c r="V33" s="44"/>
      <c r="W33" s="21">
        <f t="shared" ref="W33:W37" si="19">E33+J33+O33+T33</f>
        <v>0</v>
      </c>
      <c r="X33" s="16">
        <v>320</v>
      </c>
    </row>
    <row r="34" spans="1:26" ht="15" customHeight="1" x14ac:dyDescent="0.2">
      <c r="A34" s="20" t="s">
        <v>15</v>
      </c>
      <c r="B34" s="14">
        <v>0</v>
      </c>
      <c r="C34" s="14">
        <v>0</v>
      </c>
      <c r="D34" s="14">
        <v>0</v>
      </c>
      <c r="E34" s="16">
        <f>B34+C34+D34</f>
        <v>0</v>
      </c>
      <c r="F34" s="16"/>
      <c r="G34" s="14">
        <v>0</v>
      </c>
      <c r="H34" s="14">
        <v>0</v>
      </c>
      <c r="I34" s="14">
        <v>0</v>
      </c>
      <c r="J34" s="16">
        <f>G34+H34+I34</f>
        <v>0</v>
      </c>
      <c r="K34" s="16"/>
      <c r="L34" s="14">
        <v>0</v>
      </c>
      <c r="M34" s="14">
        <v>0</v>
      </c>
      <c r="N34" s="14">
        <v>0</v>
      </c>
      <c r="O34" s="16">
        <f>L34+M34+N34</f>
        <v>0</v>
      </c>
      <c r="P34" s="16"/>
      <c r="Q34" s="14">
        <v>0</v>
      </c>
      <c r="R34" s="14">
        <v>0</v>
      </c>
      <c r="S34" s="14">
        <v>0</v>
      </c>
      <c r="T34" s="16">
        <f>Q34+R34+S34</f>
        <v>0</v>
      </c>
      <c r="U34" s="16"/>
      <c r="V34" s="44"/>
      <c r="W34" s="21">
        <f t="shared" si="19"/>
        <v>0</v>
      </c>
      <c r="X34" s="16">
        <v>170</v>
      </c>
    </row>
    <row r="35" spans="1:26" ht="15" customHeight="1" x14ac:dyDescent="0.2">
      <c r="A35" s="20" t="s">
        <v>14</v>
      </c>
      <c r="B35" s="14">
        <v>0</v>
      </c>
      <c r="C35" s="14">
        <v>41.49</v>
      </c>
      <c r="E35" s="16">
        <f>B35+C35+D35</f>
        <v>41.49</v>
      </c>
      <c r="F35" s="16"/>
      <c r="G35" s="14">
        <v>0</v>
      </c>
      <c r="H35" s="14">
        <v>0</v>
      </c>
      <c r="J35" s="16">
        <f>G35+H35+I35</f>
        <v>0</v>
      </c>
      <c r="K35" s="16"/>
      <c r="L35" s="14">
        <v>0</v>
      </c>
      <c r="M35" s="14">
        <v>0</v>
      </c>
      <c r="N35" s="14">
        <v>0</v>
      </c>
      <c r="O35" s="16">
        <f>L35+M35+N35</f>
        <v>0</v>
      </c>
      <c r="P35" s="16"/>
      <c r="Q35" s="14">
        <v>0</v>
      </c>
      <c r="R35" s="14">
        <v>0</v>
      </c>
      <c r="S35" s="14">
        <v>0</v>
      </c>
      <c r="T35" s="16">
        <f>Q35+R35+S35</f>
        <v>0</v>
      </c>
      <c r="U35" s="16"/>
      <c r="V35" s="44"/>
      <c r="W35" s="16">
        <f t="shared" si="19"/>
        <v>41.49</v>
      </c>
      <c r="X35" s="16">
        <v>420</v>
      </c>
    </row>
    <row r="36" spans="1:26" ht="15" customHeight="1" x14ac:dyDescent="0.2">
      <c r="A36" s="22" t="s">
        <v>13</v>
      </c>
      <c r="B36" s="14">
        <v>0</v>
      </c>
      <c r="D36" s="14">
        <v>0</v>
      </c>
      <c r="E36" s="16">
        <f>B36+C36+D36</f>
        <v>0</v>
      </c>
      <c r="F36" s="16"/>
      <c r="G36" s="14">
        <v>0</v>
      </c>
      <c r="H36" s="14">
        <v>0</v>
      </c>
      <c r="I36" s="14">
        <v>0</v>
      </c>
      <c r="J36" s="16">
        <f>G36+H36+I36</f>
        <v>0</v>
      </c>
      <c r="K36" s="16"/>
      <c r="L36" s="14">
        <v>0</v>
      </c>
      <c r="M36" s="14">
        <v>0</v>
      </c>
      <c r="N36" s="14">
        <v>0</v>
      </c>
      <c r="O36" s="16">
        <f>L36+M36+N36</f>
        <v>0</v>
      </c>
      <c r="P36" s="16"/>
      <c r="Q36" s="14">
        <v>0</v>
      </c>
      <c r="R36" s="14">
        <v>0</v>
      </c>
      <c r="S36" s="14">
        <v>0</v>
      </c>
      <c r="T36" s="16">
        <f>Q36+R36+S36</f>
        <v>0</v>
      </c>
      <c r="U36" s="16"/>
      <c r="V36" s="44"/>
      <c r="W36" s="16">
        <f t="shared" si="19"/>
        <v>0</v>
      </c>
      <c r="X36" s="16">
        <v>100</v>
      </c>
    </row>
    <row r="37" spans="1:26" ht="15" customHeight="1" x14ac:dyDescent="0.2">
      <c r="A37" s="22" t="s">
        <v>12</v>
      </c>
      <c r="C37" s="14">
        <v>0</v>
      </c>
      <c r="D37" s="14">
        <v>0</v>
      </c>
      <c r="E37" s="16">
        <f>B37+C37+D37</f>
        <v>0</v>
      </c>
      <c r="F37" s="16"/>
      <c r="G37" s="14">
        <v>0</v>
      </c>
      <c r="H37" s="14">
        <v>0</v>
      </c>
      <c r="I37" s="14">
        <v>0</v>
      </c>
      <c r="J37" s="16">
        <f>G37+H37+I37</f>
        <v>0</v>
      </c>
      <c r="K37" s="16"/>
      <c r="L37" s="14">
        <v>0</v>
      </c>
      <c r="M37" s="14">
        <v>0</v>
      </c>
      <c r="N37" s="14">
        <v>0</v>
      </c>
      <c r="O37" s="16">
        <f>L37+M37+N37</f>
        <v>0</v>
      </c>
      <c r="P37" s="16"/>
      <c r="Q37" s="14">
        <v>0</v>
      </c>
      <c r="R37" s="14">
        <v>0</v>
      </c>
      <c r="S37" s="14">
        <v>0</v>
      </c>
      <c r="T37" s="16">
        <f>Q37+R37+S37</f>
        <v>0</v>
      </c>
      <c r="U37" s="16"/>
      <c r="V37" s="44"/>
      <c r="W37" s="16">
        <f t="shared" si="19"/>
        <v>0</v>
      </c>
      <c r="X37" s="16">
        <v>100</v>
      </c>
    </row>
    <row r="38" spans="1:26" ht="15" customHeight="1" x14ac:dyDescent="0.25">
      <c r="A38" s="39" t="s">
        <v>60</v>
      </c>
      <c r="B38" s="1">
        <f>SUM(B33:B37)</f>
        <v>0</v>
      </c>
      <c r="C38" s="1">
        <f>SUM(C33:C37)</f>
        <v>41.49</v>
      </c>
      <c r="D38" s="1">
        <f>SUM(D33:D37)</f>
        <v>0</v>
      </c>
      <c r="E38" s="40">
        <f>SUM(E33:E37)</f>
        <v>41.49</v>
      </c>
      <c r="F38" s="40"/>
      <c r="G38" s="1">
        <f>SUM(G33:G37)</f>
        <v>0</v>
      </c>
      <c r="H38" s="1">
        <f>SUM(H33:H37)</f>
        <v>0</v>
      </c>
      <c r="I38" s="1">
        <f>SUM(I33:I37)</f>
        <v>0</v>
      </c>
      <c r="J38" s="40">
        <f>SUM(J33:J37)</f>
        <v>0</v>
      </c>
      <c r="K38" s="40"/>
      <c r="L38" s="1">
        <f>SUM(L33:L37)</f>
        <v>0</v>
      </c>
      <c r="M38" s="1">
        <f>SUM(M33:M37)</f>
        <v>0</v>
      </c>
      <c r="N38" s="1">
        <f>SUM(N33:N37)</f>
        <v>0</v>
      </c>
      <c r="O38" s="40">
        <f>SUM(O33:O37)</f>
        <v>0</v>
      </c>
      <c r="P38" s="40"/>
      <c r="Q38" s="1">
        <f>SUM(Q33:Q37)</f>
        <v>0</v>
      </c>
      <c r="R38" s="1">
        <f>SUM(R33:R37)</f>
        <v>0</v>
      </c>
      <c r="S38" s="1">
        <f>SUM(S33:S37)</f>
        <v>0</v>
      </c>
      <c r="T38" s="40">
        <f>SUM(T33:T37)</f>
        <v>0</v>
      </c>
      <c r="U38" s="40"/>
      <c r="V38" s="45"/>
      <c r="W38" s="40">
        <f>SUM(W33:W37)</f>
        <v>41.49</v>
      </c>
      <c r="X38" s="41">
        <f>SUM(X33:X37)</f>
        <v>1110</v>
      </c>
    </row>
    <row r="39" spans="1:26" ht="15" customHeight="1" x14ac:dyDescent="0.2">
      <c r="A39" s="22"/>
      <c r="E39" s="16"/>
      <c r="F39" s="16"/>
      <c r="J39" s="16"/>
      <c r="K39" s="16"/>
      <c r="O39" s="16"/>
      <c r="P39" s="16"/>
      <c r="T39" s="16"/>
      <c r="U39" s="16"/>
      <c r="V39" s="44"/>
      <c r="W39" s="16"/>
      <c r="X39" s="16"/>
    </row>
    <row r="40" spans="1:26" ht="15" customHeight="1" x14ac:dyDescent="0.25">
      <c r="A40" s="42" t="s">
        <v>55</v>
      </c>
      <c r="B40" s="1">
        <f>SUM(B31+B38)</f>
        <v>630.29</v>
      </c>
      <c r="C40" s="1">
        <f>SUM(C31+C38)</f>
        <v>580.78</v>
      </c>
      <c r="D40" s="1">
        <f>SUM(D31+D38)</f>
        <v>890.29</v>
      </c>
      <c r="E40" s="40">
        <f>SUM(E31+E38)</f>
        <v>2101.3599999999997</v>
      </c>
      <c r="F40" s="40"/>
      <c r="G40" s="1">
        <f>SUM(G31+G38)</f>
        <v>0</v>
      </c>
      <c r="H40" s="1">
        <f>SUM(H31+H38)</f>
        <v>0</v>
      </c>
      <c r="I40" s="1">
        <f>SUM(I31+I38)</f>
        <v>0</v>
      </c>
      <c r="J40" s="40">
        <f>SUM(J31+J38)</f>
        <v>0</v>
      </c>
      <c r="K40" s="40"/>
      <c r="L40" s="1">
        <f>SUM(L31+L38)</f>
        <v>0</v>
      </c>
      <c r="M40" s="1">
        <f>SUM(M31+M38)</f>
        <v>0</v>
      </c>
      <c r="N40" s="1">
        <f>SUM(N31+N38)</f>
        <v>0</v>
      </c>
      <c r="O40" s="40">
        <f>SUM(O31+O38)</f>
        <v>0</v>
      </c>
      <c r="P40" s="40"/>
      <c r="Q40" s="1">
        <f>SUM(Q31+Q38)</f>
        <v>0</v>
      </c>
      <c r="R40" s="1">
        <f>SUM(R31+R38)</f>
        <v>0</v>
      </c>
      <c r="S40" s="1">
        <f>SUM(S31+S38)</f>
        <v>0</v>
      </c>
      <c r="T40" s="40">
        <f>SUM(T31+T38)</f>
        <v>0</v>
      </c>
      <c r="U40" s="40"/>
      <c r="V40" s="45"/>
      <c r="W40" s="41">
        <f>SUM(W31+W38)</f>
        <v>2101.3599999999997</v>
      </c>
      <c r="X40" s="41">
        <f>SUM(X31+X38)</f>
        <v>8860</v>
      </c>
    </row>
    <row r="41" spans="1:26" ht="15" customHeight="1" x14ac:dyDescent="0.2">
      <c r="A41" s="22"/>
      <c r="E41" s="16"/>
      <c r="F41" s="16"/>
      <c r="J41" s="16"/>
      <c r="K41" s="16"/>
      <c r="O41" s="16"/>
      <c r="P41" s="16"/>
      <c r="T41" s="16"/>
      <c r="U41" s="16"/>
      <c r="V41" s="44"/>
      <c r="W41" s="16"/>
      <c r="X41" s="16"/>
    </row>
    <row r="42" spans="1:26" ht="15.75" x14ac:dyDescent="0.25">
      <c r="A42" s="23"/>
      <c r="Z42" s="7"/>
    </row>
    <row r="43" spans="1:26" ht="15.75" x14ac:dyDescent="0.25">
      <c r="A43" s="23"/>
      <c r="D43" s="24"/>
      <c r="E43" s="13"/>
      <c r="F43" s="24"/>
      <c r="G43" s="13"/>
      <c r="H43" s="24"/>
      <c r="I43" s="13"/>
      <c r="J43" s="24"/>
      <c r="K43" s="24"/>
      <c r="Z43" s="7"/>
    </row>
    <row r="44" spans="1:26" x14ac:dyDescent="0.2">
      <c r="A44" s="25" t="s">
        <v>7</v>
      </c>
      <c r="C44" s="26"/>
      <c r="D44" s="7"/>
      <c r="E44" s="24"/>
      <c r="F44" s="26"/>
      <c r="G44" s="7"/>
      <c r="H44" s="24"/>
      <c r="I44" s="13"/>
      <c r="J44" s="24"/>
      <c r="K44" s="24"/>
      <c r="S44" s="27"/>
      <c r="V44" s="26">
        <f>SUM(W16-W40)</f>
        <v>2088.4100000000008</v>
      </c>
      <c r="X44" s="52">
        <v>2088.41</v>
      </c>
      <c r="Y44" s="14"/>
      <c r="Z44" s="7"/>
    </row>
    <row r="45" spans="1:26" x14ac:dyDescent="0.2">
      <c r="A45" s="25" t="s">
        <v>6</v>
      </c>
      <c r="D45" s="7"/>
      <c r="E45" s="24"/>
      <c r="G45" s="7"/>
      <c r="H45" s="24"/>
      <c r="I45" s="13"/>
      <c r="J45" s="24"/>
      <c r="K45" s="24"/>
      <c r="S45" s="27"/>
      <c r="V45" s="14">
        <v>6529.61</v>
      </c>
      <c r="X45" s="52">
        <v>6529.61</v>
      </c>
      <c r="Y45" s="14"/>
      <c r="Z45" s="7"/>
    </row>
    <row r="46" spans="1:26" ht="15.75" x14ac:dyDescent="0.25">
      <c r="A46" s="23" t="s">
        <v>0</v>
      </c>
      <c r="B46" s="28"/>
      <c r="D46" s="28"/>
      <c r="G46" s="28"/>
      <c r="S46" s="29"/>
      <c r="V46" s="28">
        <f>SUM(V44:V45)</f>
        <v>8618.02</v>
      </c>
      <c r="X46" s="52">
        <v>8618.02</v>
      </c>
      <c r="Y46" s="14"/>
      <c r="Z46" s="7"/>
    </row>
    <row r="47" spans="1:26" ht="15.75" x14ac:dyDescent="0.25">
      <c r="A47" s="30"/>
      <c r="S47" s="29"/>
      <c r="Y47" s="14"/>
      <c r="Z47" s="7"/>
    </row>
    <row r="48" spans="1:26" ht="15.75" x14ac:dyDescent="0.25">
      <c r="A48" s="31" t="s">
        <v>5</v>
      </c>
      <c r="B48" s="24"/>
      <c r="S48" s="29"/>
      <c r="V48" s="24"/>
      <c r="W48" s="13"/>
      <c r="Z48" s="35"/>
    </row>
    <row r="49" spans="1:26" x14ac:dyDescent="0.2">
      <c r="A49" s="7" t="s">
        <v>4</v>
      </c>
      <c r="B49" s="32"/>
      <c r="D49" s="7"/>
      <c r="G49" s="7"/>
      <c r="R49" s="36"/>
      <c r="S49" s="29"/>
      <c r="U49" s="37"/>
      <c r="V49" s="14">
        <v>3317.54</v>
      </c>
      <c r="W49" s="13" t="s">
        <v>3</v>
      </c>
      <c r="X49" s="52">
        <v>3317.54</v>
      </c>
      <c r="Z49" s="7"/>
    </row>
    <row r="50" spans="1:26" x14ac:dyDescent="0.2">
      <c r="A50" s="7" t="s">
        <v>2</v>
      </c>
      <c r="E50" s="7"/>
      <c r="S50" s="29"/>
      <c r="V50" s="14">
        <v>5300.53</v>
      </c>
      <c r="W50" s="33" t="s">
        <v>1</v>
      </c>
      <c r="X50" s="52">
        <v>5300.53</v>
      </c>
      <c r="Z50" s="35"/>
    </row>
    <row r="51" spans="1:26" ht="15.75" x14ac:dyDescent="0.25">
      <c r="A51" s="7"/>
      <c r="B51" s="28"/>
      <c r="C51" s="34" t="s">
        <v>0</v>
      </c>
      <c r="D51" s="28"/>
      <c r="E51" s="26"/>
      <c r="F51" s="34"/>
      <c r="G51" s="28"/>
      <c r="T51" s="34" t="s">
        <v>0</v>
      </c>
      <c r="U51" s="28"/>
      <c r="V51" s="28">
        <f>SUM(V49:V50)</f>
        <v>8618.07</v>
      </c>
      <c r="X51" s="52">
        <v>8618.07</v>
      </c>
      <c r="Z51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scale="28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 Parish Clerk</cp:lastModifiedBy>
  <cp:lastPrinted>2018-09-24T09:00:41Z</cp:lastPrinted>
  <dcterms:created xsi:type="dcterms:W3CDTF">2017-08-14T11:28:15Z</dcterms:created>
  <dcterms:modified xsi:type="dcterms:W3CDTF">2021-07-12T12:24:34Z</dcterms:modified>
</cp:coreProperties>
</file>