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52" documentId="8_{87552FA6-4AB5-4AC0-9E30-F4AB8B3BC39E}" xr6:coauthVersionLast="47" xr6:coauthVersionMax="47" xr10:uidLastSave="{5FD44F73-5E41-4BD6-9F93-CED1DC34EBB0}"/>
  <bookViews>
    <workbookView xWindow="-108" yWindow="-108" windowWidth="23256" windowHeight="12576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22" i="1"/>
  <c r="B22" i="1"/>
  <c r="C18" i="1"/>
  <c r="B18" i="1"/>
  <c r="C47" i="1"/>
  <c r="B8" i="1"/>
  <c r="C8" i="1"/>
  <c r="B36" i="1"/>
  <c r="B29" i="1"/>
  <c r="B32" i="1"/>
  <c r="C36" i="1"/>
</calcChain>
</file>

<file path=xl/sharedStrings.xml><?xml version="1.0" encoding="utf-8"?>
<sst xmlns="http://schemas.openxmlformats.org/spreadsheetml/2006/main" count="48" uniqueCount="35">
  <si>
    <t xml:space="preserve">Surplus on Year </t>
  </si>
  <si>
    <t>Field Gardens/Oval Trust</t>
  </si>
  <si>
    <t xml:space="preserve">Opening Balance </t>
  </si>
  <si>
    <t>Trust Dividend Account</t>
  </si>
  <si>
    <t xml:space="preserve">Trust Current Account </t>
  </si>
  <si>
    <t>Current/Closing Balance:</t>
  </si>
  <si>
    <t>Proceeds of Sale of Former Village Hall</t>
  </si>
  <si>
    <t xml:space="preserve">Increase in value of Accumulation Units </t>
  </si>
  <si>
    <t xml:space="preserve">Increase in value of Income units </t>
  </si>
  <si>
    <t xml:space="preserve">Total Receipts: </t>
  </si>
  <si>
    <t xml:space="preserve">Total Payments: </t>
  </si>
  <si>
    <t>S106 element</t>
  </si>
  <si>
    <t>Surplus on general business</t>
  </si>
  <si>
    <t>NLPC AS LOCAL AUTHORITY</t>
  </si>
  <si>
    <t>General business</t>
  </si>
  <si>
    <t>Represented by</t>
  </si>
  <si>
    <t>Investment account</t>
  </si>
  <si>
    <t xml:space="preserve">Bank account reconciliation </t>
  </si>
  <si>
    <t>NLPC FINANCIAL STATEMENT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</si>
  <si>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: </t>
    </r>
  </si>
  <si>
    <t>NLPC AS SOLE CHARITY TRUSTEE -</t>
  </si>
  <si>
    <t xml:space="preserve">FY 20/21 </t>
  </si>
  <si>
    <t>FY 20/21</t>
  </si>
  <si>
    <t>Closing Balance</t>
  </si>
  <si>
    <t>represented by</t>
  </si>
  <si>
    <t>Current Account</t>
  </si>
  <si>
    <t>Money Mgr Account</t>
  </si>
  <si>
    <t xml:space="preserve">Total: </t>
  </si>
  <si>
    <t xml:space="preserve">1 APRIL 2021 TO 31 MARCH 2022 </t>
  </si>
  <si>
    <t>FY 21/22</t>
  </si>
  <si>
    <t xml:space="preserve">FY 21/22 </t>
  </si>
  <si>
    <t>CIL Monies</t>
  </si>
  <si>
    <t xml:space="preserve">Opening Balance – 1st April 2021 </t>
  </si>
  <si>
    <t>Latest Balance – 31 March 2022</t>
  </si>
  <si>
    <t>Opening Balance - 1st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</si>
</sst>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Border="1" applyAlignment="1">
      <alignment horizontal="right"/>
    </xf>
    <xf numFmtId="0" fontId="0" fillId="0" borderId="5" xfId="0" applyBorder="1"/>
    <xf numFmtId="0" fontId="1" fillId="0" borderId="6" xfId="0" applyFont="1" applyBorder="1" applyAlignment="1">
      <alignment horizontal="right"/>
    </xf>
    <xf numFmtId="0" fontId="1" fillId="0" borderId="5" xfId="0" applyFont="1" applyBorder="1"/>
    <xf numFmtId="0" fontId="0" fillId="0" borderId="5" xfId="0" applyBorder="1" applyAlignment="1">
      <alignment horizontal="right"/>
    </xf>
    <xf numFmtId="8" fontId="0" fillId="0" borderId="6" xfId="0" applyNumberFormat="1" applyBorder="1"/>
    <xf numFmtId="8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5" xfId="0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8" fontId="0" fillId="0" borderId="8" xfId="0" applyNumberFormat="1" applyBorder="1"/>
    <xf numFmtId="8" fontId="0" fillId="0" borderId="9" xfId="0" applyNumberFormat="1" applyBorder="1"/>
    <xf numFmtId="0" fontId="4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8" fontId="0" fillId="0" borderId="14" xfId="0" applyNumberFormat="1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8" fontId="0" fillId="0" borderId="17" xfId="0" applyNumberFormat="1" applyBorder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8" fontId="0" fillId="0" borderId="4" xfId="0" applyNumberFormat="1" applyBorder="1"/>
    <xf numFmtId="0" fontId="0" fillId="0" borderId="7" xfId="0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" fillId="0" borderId="7" xfId="0" applyFont="1" applyBorder="1"/>
    <xf numFmtId="8" fontId="1" fillId="0" borderId="8" xfId="0" applyNumberFormat="1" applyFont="1" applyBorder="1" applyAlignment="1">
      <alignment horizontal="right"/>
    </xf>
    <xf numFmtId="8" fontId="1" fillId="0" borderId="9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9" xfId="0" applyNumberFormat="1" applyBorder="1" applyAlignment="1">
      <alignment horizontal="right"/>
    </xf>
    <xf numFmtId="8" fontId="0" fillId="0" borderId="20" xfId="0" applyNumberFormat="1" applyBorder="1"/>
    <xf numFmtId="0" fontId="0" fillId="0" borderId="2" xfId="0" applyBorder="1"/>
    <xf numFmtId="164" fontId="0" fillId="0" borderId="3" xfId="0" applyNumberFormat="1" applyBorder="1"/>
    <xf numFmtId="8" fontId="0" fillId="0" borderId="4" xfId="0" applyNumberFormat="1" applyBorder="1" applyAlignment="1">
      <alignment horizontal="right"/>
    </xf>
    <xf numFmtId="164" fontId="0" fillId="0" borderId="8" xfId="0" applyNumberFormat="1" applyBorder="1"/>
    <xf numFmtId="0" fontId="0" fillId="0" borderId="7" xfId="0" applyBorder="1" applyAlignment="1">
      <alignment wrapText="1"/>
    </xf>
    <xf numFmtId="0" fontId="1" fillId="0" borderId="2" xfId="0" applyFont="1" applyBorder="1"/>
    <xf numFmtId="164" fontId="2" fillId="0" borderId="1" xfId="0" applyNumberFormat="1" applyFont="1" applyBorder="1" applyAlignment="1">
      <alignment horizontal="right"/>
    </xf>
    <xf numFmtId="8" fontId="2" fillId="0" borderId="6" xfId="0" applyNumberFormat="1" applyFont="1" applyBorder="1"/>
    <xf numFmtId="8" fontId="0" fillId="2" borderId="1" xfId="0" applyNumberFormat="1" applyFill="1" applyBorder="1"/>
    <xf numFmtId="0" fontId="7" fillId="0" borderId="0" xfId="0" applyFont="1"/>
    <xf numFmtId="8" fontId="6" fillId="0" borderId="6" xfId="0" applyNumberFormat="1" applyFont="1" applyBorder="1"/>
    <xf numFmtId="164" fontId="2" fillId="0" borderId="1" xfId="0" applyNumberFormat="1" applyFont="1" applyBorder="1"/>
    <xf numFmtId="8" fontId="0" fillId="0" borderId="13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/>
    <xf numFmtId="8" fontId="1" fillId="0" borderId="13" xfId="0" applyNumberFormat="1" applyFont="1" applyBorder="1" applyAlignment="1">
      <alignment horizontal="right"/>
    </xf>
    <xf numFmtId="8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6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21" zoomScale="85" zoomScaleNormal="85" workbookViewId="0">
      <selection activeCell="H43" sqref="H43"/>
    </sheetView>
  </sheetViews>
  <sheetFormatPr defaultColWidth="8.88671875" defaultRowHeight="14.4" x14ac:dyDescent="0.3"/>
  <cols>
    <col min="1" max="1" width="36.33203125" customWidth="1"/>
    <col min="2" max="2" width="12.44140625" customWidth="1"/>
    <col min="3" max="3" width="14.109375" style="3" customWidth="1"/>
    <col min="4" max="4" width="11.6640625" customWidth="1"/>
    <col min="5" max="5" width="10.109375" bestFit="1" customWidth="1"/>
    <col min="7" max="7" width="11.109375" bestFit="1" customWidth="1"/>
    <col min="8" max="8" width="11.109375" style="3" bestFit="1" customWidth="1"/>
    <col min="9" max="9" width="10.109375" bestFit="1" customWidth="1"/>
  </cols>
  <sheetData>
    <row r="1" spans="1:10" x14ac:dyDescent="0.3">
      <c r="A1" s="72" t="s">
        <v>18</v>
      </c>
      <c r="B1" s="72"/>
      <c r="C1" s="72"/>
      <c r="D1" s="72"/>
    </row>
    <row r="2" spans="1:10" ht="15" thickBot="1" x14ac:dyDescent="0.35">
      <c r="A2" s="72" t="s">
        <v>28</v>
      </c>
      <c r="B2" s="72"/>
      <c r="C2" s="72"/>
      <c r="D2" s="72"/>
    </row>
    <row r="3" spans="1:10" x14ac:dyDescent="0.3">
      <c r="A3" s="76" t="s">
        <v>13</v>
      </c>
      <c r="B3" s="77"/>
      <c r="C3" s="77"/>
      <c r="D3" s="78"/>
    </row>
    <row r="4" spans="1:10" ht="13.5" customHeight="1" x14ac:dyDescent="0.3">
      <c r="A4" s="11"/>
      <c r="B4" s="5" t="s">
        <v>21</v>
      </c>
      <c r="C4" s="5" t="s">
        <v>30</v>
      </c>
      <c r="D4" s="12"/>
    </row>
    <row r="5" spans="1:10" x14ac:dyDescent="0.3">
      <c r="A5" s="13" t="s">
        <v>14</v>
      </c>
      <c r="B5" s="5"/>
      <c r="C5" s="5"/>
      <c r="D5" s="12"/>
    </row>
    <row r="6" spans="1:10" x14ac:dyDescent="0.3">
      <c r="A6" s="14" t="s">
        <v>9</v>
      </c>
      <c r="B6" s="7">
        <v>33797.839999999997</v>
      </c>
      <c r="C6" s="7">
        <v>37825.43</v>
      </c>
      <c r="D6" s="15"/>
    </row>
    <row r="7" spans="1:10" x14ac:dyDescent="0.3">
      <c r="A7" s="14" t="s">
        <v>10</v>
      </c>
      <c r="B7" s="9">
        <v>33855.9</v>
      </c>
      <c r="C7" s="7">
        <v>26080.6</v>
      </c>
      <c r="D7" s="15"/>
    </row>
    <row r="8" spans="1:10" x14ac:dyDescent="0.3">
      <c r="A8" s="14" t="s">
        <v>0</v>
      </c>
      <c r="B8" s="59">
        <f>SUM(B6-B7)</f>
        <v>-58.060000000004948</v>
      </c>
      <c r="C8" s="8">
        <f>SUM(C6-C7)</f>
        <v>11744.830000000002</v>
      </c>
      <c r="D8" s="15"/>
      <c r="I8" s="1"/>
      <c r="J8" s="1"/>
    </row>
    <row r="9" spans="1:10" ht="15" thickBot="1" x14ac:dyDescent="0.35">
      <c r="A9" s="28"/>
      <c r="B9" s="29"/>
      <c r="C9" s="30"/>
      <c r="D9" s="31"/>
    </row>
    <row r="10" spans="1:10" x14ac:dyDescent="0.3">
      <c r="A10" s="36" t="s">
        <v>31</v>
      </c>
      <c r="B10" s="37"/>
      <c r="C10" s="38"/>
      <c r="D10" s="39"/>
    </row>
    <row r="11" spans="1:10" x14ac:dyDescent="0.3">
      <c r="A11" s="14" t="s">
        <v>9</v>
      </c>
      <c r="B11" s="7"/>
      <c r="C11" s="7">
        <v>10690</v>
      </c>
      <c r="D11" s="15"/>
    </row>
    <row r="12" spans="1:10" x14ac:dyDescent="0.3">
      <c r="A12" s="14" t="s">
        <v>10</v>
      </c>
      <c r="B12" s="59"/>
      <c r="C12" s="59">
        <v>0</v>
      </c>
      <c r="D12" s="60"/>
    </row>
    <row r="13" spans="1:10" ht="15" thickBot="1" x14ac:dyDescent="0.35">
      <c r="A13" s="40" t="s">
        <v>0</v>
      </c>
      <c r="B13" s="41"/>
      <c r="C13" s="79">
        <v>10690</v>
      </c>
      <c r="D13" s="24"/>
    </row>
    <row r="14" spans="1:10" x14ac:dyDescent="0.3">
      <c r="A14" s="32"/>
      <c r="B14" s="33"/>
      <c r="C14" s="34"/>
      <c r="D14" s="35"/>
    </row>
    <row r="15" spans="1:10" x14ac:dyDescent="0.3">
      <c r="A15" s="11" t="s">
        <v>2</v>
      </c>
      <c r="B15" s="9">
        <v>28243.05</v>
      </c>
      <c r="C15" s="10">
        <v>28184.99</v>
      </c>
      <c r="D15" s="16"/>
    </row>
    <row r="16" spans="1:10" x14ac:dyDescent="0.3">
      <c r="A16" s="14" t="s">
        <v>12</v>
      </c>
      <c r="B16" s="64">
        <v>-58.06</v>
      </c>
      <c r="C16" s="10">
        <v>11744.83</v>
      </c>
      <c r="D16" s="16"/>
    </row>
    <row r="17" spans="1:9" x14ac:dyDescent="0.3">
      <c r="A17" s="14" t="s">
        <v>11</v>
      </c>
      <c r="B17" s="10">
        <v>0</v>
      </c>
      <c r="C17" s="10">
        <v>0</v>
      </c>
      <c r="D17" s="16"/>
      <c r="I17" s="3"/>
    </row>
    <row r="18" spans="1:9" x14ac:dyDescent="0.3">
      <c r="A18" s="69" t="s">
        <v>23</v>
      </c>
      <c r="B18" s="70">
        <f>SUM(B15:B17)</f>
        <v>28184.989999999998</v>
      </c>
      <c r="C18" s="70">
        <f>SUM(C15:C17)</f>
        <v>39929.82</v>
      </c>
      <c r="D18" s="71"/>
      <c r="I18" s="3"/>
    </row>
    <row r="19" spans="1:9" x14ac:dyDescent="0.3">
      <c r="A19" s="68" t="s">
        <v>24</v>
      </c>
      <c r="B19" s="65"/>
      <c r="C19" s="65"/>
      <c r="D19" s="66"/>
      <c r="I19" s="3"/>
    </row>
    <row r="20" spans="1:9" x14ac:dyDescent="0.3">
      <c r="A20" s="67" t="s">
        <v>25</v>
      </c>
      <c r="B20" s="65">
        <v>20746.5</v>
      </c>
      <c r="C20" s="65">
        <v>32490.57</v>
      </c>
      <c r="D20" s="66"/>
      <c r="I20" s="3"/>
    </row>
    <row r="21" spans="1:9" x14ac:dyDescent="0.3">
      <c r="A21" s="67" t="s">
        <v>26</v>
      </c>
      <c r="B21" s="65">
        <v>7438.49</v>
      </c>
      <c r="C21" s="65">
        <v>7439.25</v>
      </c>
      <c r="D21" s="66"/>
      <c r="I21" s="3"/>
    </row>
    <row r="22" spans="1:9" ht="15" thickBot="1" x14ac:dyDescent="0.35">
      <c r="A22" s="43" t="s">
        <v>27</v>
      </c>
      <c r="B22" s="44">
        <f>SUM(B20:B21)</f>
        <v>28184.989999999998</v>
      </c>
      <c r="C22" s="44">
        <f>SUM(C20:C21)</f>
        <v>39929.82</v>
      </c>
      <c r="D22" s="45"/>
      <c r="E22" s="2"/>
      <c r="I22" s="3"/>
    </row>
    <row r="23" spans="1:9" ht="15" thickBot="1" x14ac:dyDescent="0.35"/>
    <row r="24" spans="1:9" x14ac:dyDescent="0.3">
      <c r="A24" s="76" t="s">
        <v>20</v>
      </c>
      <c r="B24" s="77"/>
      <c r="C24" s="77"/>
      <c r="D24" s="78"/>
    </row>
    <row r="25" spans="1:9" ht="24.75" customHeight="1" thickBot="1" x14ac:dyDescent="0.35">
      <c r="A25" s="73" t="s">
        <v>1</v>
      </c>
      <c r="B25" s="74"/>
      <c r="C25" s="74"/>
      <c r="D25" s="75"/>
    </row>
    <row r="26" spans="1:9" ht="22.5" customHeight="1" x14ac:dyDescent="0.3">
      <c r="A26" s="36" t="s">
        <v>17</v>
      </c>
      <c r="B26" s="46" t="s">
        <v>22</v>
      </c>
      <c r="C26" s="47" t="s">
        <v>29</v>
      </c>
      <c r="D26" s="48"/>
    </row>
    <row r="27" spans="1:9" x14ac:dyDescent="0.3">
      <c r="A27" s="18" t="s">
        <v>9</v>
      </c>
      <c r="B27" s="7">
        <v>10659.14</v>
      </c>
      <c r="C27" s="7">
        <v>10366.6</v>
      </c>
      <c r="D27" s="15"/>
    </row>
    <row r="28" spans="1:9" x14ac:dyDescent="0.3">
      <c r="A28" s="14" t="s">
        <v>10</v>
      </c>
      <c r="B28" s="64">
        <v>9750.23</v>
      </c>
      <c r="C28" s="59">
        <v>-7066.38</v>
      </c>
      <c r="D28" s="63"/>
    </row>
    <row r="29" spans="1:9" ht="15" thickBot="1" x14ac:dyDescent="0.35">
      <c r="A29" s="40" t="s">
        <v>0</v>
      </c>
      <c r="B29" s="42">
        <f>SUM(B27-B28)</f>
        <v>908.90999999999985</v>
      </c>
      <c r="C29" s="79">
        <f>SUM(C27:C28)</f>
        <v>3300.2200000000003</v>
      </c>
      <c r="D29" s="24"/>
    </row>
    <row r="30" spans="1:9" ht="15" thickBot="1" x14ac:dyDescent="0.35">
      <c r="A30" s="49"/>
      <c r="B30" s="50"/>
      <c r="C30" s="51"/>
      <c r="D30" s="52"/>
    </row>
    <row r="31" spans="1:9" x14ac:dyDescent="0.3">
      <c r="A31" s="53" t="s">
        <v>2</v>
      </c>
      <c r="B31" s="54">
        <v>5620.75</v>
      </c>
      <c r="C31" s="54">
        <v>6529.66</v>
      </c>
      <c r="D31" s="55"/>
    </row>
    <row r="32" spans="1:9" x14ac:dyDescent="0.3">
      <c r="A32" s="11" t="s">
        <v>5</v>
      </c>
      <c r="B32" s="9">
        <f>SUM(B31+B29)</f>
        <v>6529.66</v>
      </c>
      <c r="C32" s="9">
        <v>9829.8799999999992</v>
      </c>
      <c r="D32" s="16"/>
    </row>
    <row r="33" spans="1:9" x14ac:dyDescent="0.3">
      <c r="A33" s="19" t="s">
        <v>15</v>
      </c>
      <c r="B33" s="4"/>
      <c r="C33" s="9"/>
      <c r="D33" s="20"/>
    </row>
    <row r="34" spans="1:9" x14ac:dyDescent="0.3">
      <c r="A34" s="11" t="s">
        <v>3</v>
      </c>
      <c r="B34" s="9">
        <v>3979.76</v>
      </c>
      <c r="C34" s="9">
        <v>9328.4599999999991</v>
      </c>
      <c r="D34" s="15"/>
    </row>
    <row r="35" spans="1:9" x14ac:dyDescent="0.3">
      <c r="A35" s="11" t="s">
        <v>4</v>
      </c>
      <c r="B35" s="9">
        <v>2549.9</v>
      </c>
      <c r="C35" s="9">
        <v>501.42</v>
      </c>
      <c r="D35" s="15"/>
    </row>
    <row r="36" spans="1:9" ht="15" thickBot="1" x14ac:dyDescent="0.35">
      <c r="A36" s="57" t="s">
        <v>19</v>
      </c>
      <c r="B36" s="56">
        <f>SUM(B34:B35)</f>
        <v>6529.66</v>
      </c>
      <c r="C36" s="56">
        <f>SUM(C34:C35)</f>
        <v>9829.8799999999992</v>
      </c>
      <c r="D36" s="24"/>
    </row>
    <row r="37" spans="1:9" ht="15" thickBot="1" x14ac:dyDescent="0.35">
      <c r="A37" s="21"/>
      <c r="D37" s="22"/>
    </row>
    <row r="38" spans="1:9" x14ac:dyDescent="0.3">
      <c r="A38" s="58" t="s">
        <v>16</v>
      </c>
      <c r="B38" s="47" t="s">
        <v>22</v>
      </c>
      <c r="C38" s="47" t="s">
        <v>29</v>
      </c>
      <c r="D38" s="48"/>
    </row>
    <row r="39" spans="1:9" ht="15.6" x14ac:dyDescent="0.3">
      <c r="A39" s="11" t="s">
        <v>32</v>
      </c>
      <c r="B39" s="8">
        <v>148417.96</v>
      </c>
      <c r="C39" s="8">
        <v>179491.37</v>
      </c>
      <c r="D39" s="15"/>
      <c r="G39" s="62"/>
    </row>
    <row r="40" spans="1:9" x14ac:dyDescent="0.3">
      <c r="A40" s="11" t="s">
        <v>8</v>
      </c>
      <c r="B40" s="61">
        <v>31073.35</v>
      </c>
      <c r="C40" s="8">
        <v>15490.55</v>
      </c>
      <c r="D40" s="15"/>
    </row>
    <row r="41" spans="1:9" ht="15" thickBot="1" x14ac:dyDescent="0.35">
      <c r="A41" s="17" t="s">
        <v>33</v>
      </c>
      <c r="B41" s="23">
        <v>179491.31</v>
      </c>
      <c r="C41" s="23">
        <v>194981.92</v>
      </c>
      <c r="D41" s="24"/>
    </row>
    <row r="42" spans="1:9" ht="14.25" customHeight="1" thickBot="1" x14ac:dyDescent="0.35"/>
    <row r="43" spans="1:9" x14ac:dyDescent="0.3">
      <c r="A43" s="25" t="s">
        <v>6</v>
      </c>
      <c r="B43" s="26"/>
      <c r="C43" s="26"/>
      <c r="D43" s="27"/>
    </row>
    <row r="44" spans="1:9" x14ac:dyDescent="0.3">
      <c r="A44" s="13" t="s">
        <v>16</v>
      </c>
      <c r="B44" s="6" t="s">
        <v>22</v>
      </c>
      <c r="C44" s="6" t="s">
        <v>29</v>
      </c>
      <c r="D44" s="12"/>
      <c r="G44" s="1"/>
    </row>
    <row r="45" spans="1:9" x14ac:dyDescent="0.3">
      <c r="A45" s="11" t="s">
        <v>34</v>
      </c>
      <c r="B45" s="8">
        <v>6932.27</v>
      </c>
      <c r="C45" s="8">
        <v>8637.7800000000007</v>
      </c>
      <c r="D45" s="15"/>
      <c r="G45" s="1"/>
    </row>
    <row r="46" spans="1:9" x14ac:dyDescent="0.3">
      <c r="A46" s="11" t="s">
        <v>7</v>
      </c>
      <c r="B46" s="61">
        <v>1705.51</v>
      </c>
      <c r="C46" s="8">
        <v>1004.52</v>
      </c>
      <c r="D46" s="15"/>
      <c r="G46" s="1"/>
    </row>
    <row r="47" spans="1:9" ht="15" thickBot="1" x14ac:dyDescent="0.35">
      <c r="A47" s="17" t="s">
        <v>33</v>
      </c>
      <c r="B47" s="23">
        <v>8637.7800000000007</v>
      </c>
      <c r="C47" s="23">
        <f>SUM(C45:C46)</f>
        <v>9642.3000000000011</v>
      </c>
      <c r="D47" s="24"/>
      <c r="G47" s="1"/>
      <c r="H47" s="1"/>
      <c r="I47" s="1"/>
    </row>
    <row r="50" spans="7:9" x14ac:dyDescent="0.3">
      <c r="H50" s="1"/>
    </row>
    <row r="51" spans="7:9" x14ac:dyDescent="0.3">
      <c r="G51" s="1"/>
      <c r="I51" s="1"/>
    </row>
  </sheetData>
  <mergeCells count="5">
    <mergeCell ref="A1:D1"/>
    <mergeCell ref="A2:D2"/>
    <mergeCell ref="A25:D25"/>
    <mergeCell ref="A24:D24"/>
    <mergeCell ref="A3:D3"/>
  </mergeCells>
  <phoneticPr fontId="5" type="noConversion"/>
  <printOptions gridLines="1"/>
  <pageMargins left="0.71" right="0.71" top="0.75000000000000011" bottom="0.75000000000000011" header="0.31" footer="0.31"/>
  <pageSetup paperSize="9" fitToHeight="2" orientation="portrait" cellComments="asDisplayed" horizontalDpi="4294967292" verticalDpi="4294967292" r:id="rId1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2021-04-08T08:53:27Z</cp:lastPrinted>
  <dcterms:created xsi:type="dcterms:W3CDTF">2017-03-30T12:04:51Z</dcterms:created>
  <dcterms:modified xsi:type="dcterms:W3CDTF">2022-04-27T09:13:37Z</dcterms:modified>
</cp:coreProperties>
</file>