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persons/person2.xml" ContentType="application/vnd.ms-excel.person+xml"/>
  <Override PartName="/xl/persons/person7.xml" ContentType="application/vnd.ms-excel.person+xml"/>
  <Override PartName="/xl/persons/person15.xml" ContentType="application/vnd.ms-excel.person+xml"/>
  <Override PartName="/xl/persons/person10.xml" ContentType="application/vnd.ms-excel.person+xml"/>
  <Override PartName="/xl/persons/person1.xml" ContentType="application/vnd.ms-excel.person+xml"/>
  <Override PartName="/xl/persons/person6.xml" ContentType="application/vnd.ms-excel.person+xml"/>
  <Override PartName="/xl/persons/person14.xml" ContentType="application/vnd.ms-excel.person+xml"/>
  <Override PartName="/xl/persons/person5.xml" ContentType="application/vnd.ms-excel.person+xml"/>
  <Override PartName="/xl/persons/person9.xml" ContentType="application/vnd.ms-excel.person+xml"/>
  <Override PartName="/xl/persons/person0.xml" ContentType="application/vnd.ms-excel.person+xml"/>
  <Override PartName="/xl/persons/person13.xml" ContentType="application/vnd.ms-excel.person+xml"/>
  <Override PartName="/xl/persons/person3.xml" ContentType="application/vnd.ms-excel.person+xml"/>
  <Override PartName="/xl/persons/person11.xml" ContentType="application/vnd.ms-excel.person+xml"/>
  <Override PartName="/xl/persons/person8.xml" ContentType="application/vnd.ms-excel.person+xml"/>
  <Override PartName="/xl/persons/person16.xml" ContentType="application/vnd.ms-excel.person+xml"/>
  <Override PartName="/xl/persons/person12.xml" ContentType="application/vnd.ms-excel.person+xml"/>
  <Override PartName="/xl/persons/person4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https://d.docs.live.net/effeca0d258f6d0f/Desktop/FY2023-2024/Finances/"/>
    </mc:Choice>
  </mc:AlternateContent>
  <xr:revisionPtr revIDLastSave="61" documentId="8_{EFD676C3-1A04-446F-A02C-D2775EF76506}" xr6:coauthVersionLast="47" xr6:coauthVersionMax="47" xr10:uidLastSave="{2D4A193C-58F3-42ED-AED7-A38D54690F3A}"/>
  <bookViews>
    <workbookView xWindow="-108" yWindow="-108" windowWidth="23256" windowHeight="12456" xr2:uid="{00000000-000D-0000-FFFF-FFFF00000000}"/>
  </bookViews>
  <sheets>
    <sheet name="Field Gardens (Trust)" sheetId="1" r:id="rId1"/>
  </sheets>
  <calcPr calcId="181029"/>
  <extLst>
    <ext uri="GoogleSheetsCustomDataVersion1">
      <go:sheetsCustomData xmlns:go="http://customooxmlschemas.google.com/" r:id="rId5" roundtripDataSignature="AMtx7mgYt1vhCPqUjqZaPgKmlpmcka42dQ=="/>
    </ext>
  </extLst>
</workbook>
</file>

<file path=xl/calcChain.xml><?xml version="1.0" encoding="utf-8"?>
<calcChain xmlns="http://schemas.openxmlformats.org/spreadsheetml/2006/main">
  <c r="X15" i="1" l="1"/>
  <c r="T26" i="1"/>
  <c r="O26" i="1"/>
  <c r="J26" i="1"/>
  <c r="E26" i="1"/>
  <c r="E10" i="1"/>
  <c r="T29" i="1"/>
  <c r="G30" i="1" l="1"/>
  <c r="H30" i="1"/>
  <c r="B15" i="1" l="1"/>
  <c r="V50" i="1"/>
  <c r="X37" i="1"/>
  <c r="S37" i="1"/>
  <c r="R37" i="1"/>
  <c r="Q37" i="1"/>
  <c r="N37" i="1"/>
  <c r="M37" i="1"/>
  <c r="L37" i="1"/>
  <c r="K37" i="1"/>
  <c r="I37" i="1"/>
  <c r="H37" i="1"/>
  <c r="G37" i="1"/>
  <c r="G39" i="1" s="1"/>
  <c r="F37" i="1"/>
  <c r="D37" i="1"/>
  <c r="C37" i="1"/>
  <c r="B37" i="1"/>
  <c r="T36" i="1"/>
  <c r="O36" i="1"/>
  <c r="J36" i="1"/>
  <c r="E36" i="1"/>
  <c r="T35" i="1"/>
  <c r="O35" i="1"/>
  <c r="J35" i="1"/>
  <c r="E35" i="1"/>
  <c r="T34" i="1"/>
  <c r="O34" i="1"/>
  <c r="J34" i="1"/>
  <c r="E34" i="1"/>
  <c r="T33" i="1"/>
  <c r="O33" i="1"/>
  <c r="J33" i="1"/>
  <c r="E33" i="1"/>
  <c r="T32" i="1"/>
  <c r="O32" i="1"/>
  <c r="J32" i="1"/>
  <c r="E32" i="1"/>
  <c r="U30" i="1"/>
  <c r="S30" i="1"/>
  <c r="S39" i="1" s="1"/>
  <c r="R30" i="1"/>
  <c r="Q30" i="1"/>
  <c r="P30" i="1"/>
  <c r="P39" i="1" s="1"/>
  <c r="N30" i="1"/>
  <c r="M30" i="1"/>
  <c r="L30" i="1"/>
  <c r="L39" i="1" s="1"/>
  <c r="K30" i="1"/>
  <c r="I30" i="1"/>
  <c r="F30" i="1"/>
  <c r="F39" i="1" s="1"/>
  <c r="D30" i="1"/>
  <c r="C30" i="1"/>
  <c r="B30" i="1"/>
  <c r="O29" i="1"/>
  <c r="J29" i="1"/>
  <c r="E29" i="1"/>
  <c r="T28" i="1"/>
  <c r="O28" i="1"/>
  <c r="J28" i="1"/>
  <c r="E28" i="1"/>
  <c r="T27" i="1"/>
  <c r="O27" i="1"/>
  <c r="J27" i="1"/>
  <c r="E27" i="1"/>
  <c r="W26" i="1"/>
  <c r="T25" i="1"/>
  <c r="O25" i="1"/>
  <c r="J25" i="1"/>
  <c r="E25" i="1"/>
  <c r="T24" i="1"/>
  <c r="O24" i="1"/>
  <c r="J24" i="1"/>
  <c r="E24" i="1"/>
  <c r="T23" i="1"/>
  <c r="O23" i="1"/>
  <c r="J23" i="1"/>
  <c r="E23" i="1"/>
  <c r="T22" i="1"/>
  <c r="O22" i="1"/>
  <c r="J22" i="1"/>
  <c r="E22" i="1"/>
  <c r="W22" i="1" s="1"/>
  <c r="T21" i="1"/>
  <c r="O21" i="1"/>
  <c r="J21" i="1"/>
  <c r="E21" i="1"/>
  <c r="T20" i="1"/>
  <c r="O20" i="1"/>
  <c r="J20" i="1"/>
  <c r="E20" i="1"/>
  <c r="T19" i="1"/>
  <c r="O19" i="1"/>
  <c r="J19" i="1"/>
  <c r="E19" i="1"/>
  <c r="U15" i="1"/>
  <c r="Q15" i="1"/>
  <c r="P15" i="1"/>
  <c r="K15" i="1"/>
  <c r="I15" i="1"/>
  <c r="F15" i="1"/>
  <c r="D15" i="1"/>
  <c r="C15" i="1"/>
  <c r="X13" i="1"/>
  <c r="T13" i="1"/>
  <c r="O13" i="1"/>
  <c r="J13" i="1"/>
  <c r="E13" i="1"/>
  <c r="V15" i="1"/>
  <c r="X12" i="1"/>
  <c r="T12" i="1"/>
  <c r="O12" i="1"/>
  <c r="J12" i="1"/>
  <c r="E12" i="1"/>
  <c r="W12" i="1" s="1"/>
  <c r="X11" i="1"/>
  <c r="T11" i="1"/>
  <c r="O11" i="1"/>
  <c r="J11" i="1"/>
  <c r="E11" i="1"/>
  <c r="X10" i="1"/>
  <c r="T10" i="1"/>
  <c r="O10" i="1"/>
  <c r="J10" i="1"/>
  <c r="X9" i="1"/>
  <c r="T9" i="1"/>
  <c r="O9" i="1"/>
  <c r="J9" i="1"/>
  <c r="E9" i="1"/>
  <c r="X8" i="1"/>
  <c r="T8" i="1"/>
  <c r="O8" i="1"/>
  <c r="J8" i="1"/>
  <c r="E8" i="1"/>
  <c r="T7" i="1"/>
  <c r="O7" i="1"/>
  <c r="J7" i="1"/>
  <c r="E7" i="1"/>
  <c r="X6" i="1"/>
  <c r="S6" i="1"/>
  <c r="S15" i="1" s="1"/>
  <c r="R6" i="1"/>
  <c r="R15" i="1" s="1"/>
  <c r="Q6" i="1"/>
  <c r="N6" i="1"/>
  <c r="N15" i="1" s="1"/>
  <c r="M15" i="1"/>
  <c r="L6" i="1"/>
  <c r="H6" i="1"/>
  <c r="G15" i="1"/>
  <c r="E6" i="1"/>
  <c r="X5" i="1"/>
  <c r="T5" i="1"/>
  <c r="O5" i="1"/>
  <c r="J5" i="1"/>
  <c r="E5" i="1"/>
  <c r="X4" i="1"/>
  <c r="T4" i="1"/>
  <c r="T6" i="1" s="1"/>
  <c r="O4" i="1"/>
  <c r="J4" i="1"/>
  <c r="E4" i="1"/>
  <c r="I39" i="1" l="1"/>
  <c r="K39" i="1"/>
  <c r="W5" i="1"/>
  <c r="L15" i="1"/>
  <c r="O6" i="1"/>
  <c r="E15" i="1"/>
  <c r="H15" i="1"/>
  <c r="J6" i="1"/>
  <c r="J15" i="1" s="1"/>
  <c r="W6" i="1"/>
  <c r="W33" i="1"/>
  <c r="W35" i="1"/>
  <c r="W27" i="1"/>
  <c r="R39" i="1"/>
  <c r="Q39" i="1"/>
  <c r="W29" i="1"/>
  <c r="D39" i="1"/>
  <c r="W36" i="1"/>
  <c r="B39" i="1"/>
  <c r="T37" i="1"/>
  <c r="W25" i="1"/>
  <c r="T15" i="1"/>
  <c r="T30" i="1"/>
  <c r="W7" i="1"/>
  <c r="N39" i="1"/>
  <c r="W21" i="1"/>
  <c r="M39" i="1"/>
  <c r="W10" i="1"/>
  <c r="J37" i="1"/>
  <c r="C39" i="1"/>
  <c r="W24" i="1"/>
  <c r="X30" i="1"/>
  <c r="X39" i="1" s="1"/>
  <c r="O30" i="1"/>
  <c r="W28" i="1"/>
  <c r="W19" i="1"/>
  <c r="W23" i="1"/>
  <c r="J30" i="1"/>
  <c r="H39" i="1"/>
  <c r="W34" i="1"/>
  <c r="E37" i="1"/>
  <c r="W13" i="1"/>
  <c r="W8" i="1"/>
  <c r="W9" i="1"/>
  <c r="W11" i="1"/>
  <c r="E30" i="1"/>
  <c r="O37" i="1"/>
  <c r="W20" i="1"/>
  <c r="W4" i="1"/>
  <c r="O15" i="1"/>
  <c r="W32" i="1"/>
  <c r="T39" i="1" l="1"/>
  <c r="J39" i="1"/>
  <c r="W37" i="1"/>
  <c r="O39" i="1"/>
  <c r="W30" i="1"/>
  <c r="E39" i="1"/>
  <c r="W15" i="1"/>
  <c r="W39" i="1" l="1"/>
  <c r="V43" i="1" s="1"/>
  <c r="V45" i="1" l="1"/>
</calcChain>
</file>

<file path=xl/sharedStrings.xml><?xml version="1.0" encoding="utf-8"?>
<sst xmlns="http://schemas.openxmlformats.org/spreadsheetml/2006/main" count="71" uniqueCount="68">
  <si>
    <t>April</t>
  </si>
  <si>
    <t>May</t>
  </si>
  <si>
    <t>June</t>
  </si>
  <si>
    <t>Q1 Total Actual</t>
  </si>
  <si>
    <t>Q1 Budget</t>
  </si>
  <si>
    <t>July</t>
  </si>
  <si>
    <t>August</t>
  </si>
  <si>
    <t>September</t>
  </si>
  <si>
    <t>Q2 Total Actual</t>
  </si>
  <si>
    <t>Q2 Budget</t>
  </si>
  <si>
    <t>October</t>
  </si>
  <si>
    <t>November</t>
  </si>
  <si>
    <t>December</t>
  </si>
  <si>
    <t>Q3 Total Actual</t>
  </si>
  <si>
    <t>Q3 Budget</t>
  </si>
  <si>
    <t>January</t>
  </si>
  <si>
    <t>February</t>
  </si>
  <si>
    <t>March</t>
  </si>
  <si>
    <t>Q4 Total Actual</t>
  </si>
  <si>
    <t>Q4 Budget</t>
  </si>
  <si>
    <t>Annual Actual</t>
  </si>
  <si>
    <t>Annual Budget</t>
  </si>
  <si>
    <t>Receipts</t>
  </si>
  <si>
    <t>Bowls Club</t>
  </si>
  <si>
    <t>Cricket Club</t>
  </si>
  <si>
    <t>Transfer from NLPC</t>
  </si>
  <si>
    <t>VAT Refund</t>
  </si>
  <si>
    <t>Agricultural Tenancy</t>
  </si>
  <si>
    <t>Dividend (COIF)</t>
  </si>
  <si>
    <t>Interest</t>
  </si>
  <si>
    <t>Walkway Grant</t>
  </si>
  <si>
    <t xml:space="preserve">Way leave Rent </t>
  </si>
  <si>
    <t>Allotments rents</t>
  </si>
  <si>
    <t>Total Receipts</t>
  </si>
  <si>
    <t>Payments</t>
  </si>
  <si>
    <t>Oval</t>
  </si>
  <si>
    <t>Walkway</t>
  </si>
  <si>
    <t>Fencing Costs</t>
  </si>
  <si>
    <t>VAT</t>
  </si>
  <si>
    <t>Total: Oval/Walkway</t>
  </si>
  <si>
    <t>Allotments</t>
  </si>
  <si>
    <t>Insurance &amp; NAS subs</t>
  </si>
  <si>
    <t>Total: Allotments expenditure</t>
  </si>
  <si>
    <t>Total Payments</t>
  </si>
  <si>
    <t>Surplus/deficit on year</t>
  </si>
  <si>
    <t>Opening balance</t>
  </si>
  <si>
    <t>Total</t>
  </si>
  <si>
    <t>Represented as:</t>
  </si>
  <si>
    <t>Current account</t>
  </si>
  <si>
    <t>Current: 71268805</t>
  </si>
  <si>
    <t>Dividend account</t>
  </si>
  <si>
    <t>(in Money Manager A/C No: 61258907)</t>
  </si>
  <si>
    <t>Net movement above for 22/23</t>
  </si>
  <si>
    <t>NLPC Field Gardens (Trust) FY 1/04/2022-31/03/2023</t>
  </si>
  <si>
    <t>Bank  and IT charges</t>
  </si>
  <si>
    <t>Play equipment maintenance</t>
  </si>
  <si>
    <t>Play inspection</t>
  </si>
  <si>
    <t>Walls</t>
  </si>
  <si>
    <t>Trees</t>
  </si>
  <si>
    <t>Middle - 4Counties</t>
  </si>
  <si>
    <t>Mow All (edge,hedge,play)</t>
  </si>
  <si>
    <t xml:space="preserve">Mowing - </t>
  </si>
  <si>
    <t>Water</t>
  </si>
  <si>
    <t>Hedge</t>
  </si>
  <si>
    <t>Maintenance</t>
  </si>
  <si>
    <t>Bal b/f from 22/23</t>
  </si>
  <si>
    <t>Total:</t>
  </si>
  <si>
    <t>Bank statements as at 20/09/23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</si>
</sst>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5" formatCode="&quot;£&quot;#,##0;\-&quot;£&quot;#,##0"/>
    <numFmt numFmtId="44" formatCode="_-&quot;£&quot;* #,##0.00_-;\-&quot;£&quot;* #,##0.00_-;_-&quot;£&quot;* &quot;-&quot;??_-;_-@_-"/>
    <numFmt numFmtId="164" formatCode="_-&quot;£&quot;* #,##0_-;\-&quot;£&quot;* #,##0_-;_-&quot;£&quot;* &quot;-&quot;_-;_-@"/>
    <numFmt numFmtId="165" formatCode="_-&quot;£&quot;* #,##0.00_-;\-&quot;£&quot;* #,##0.00_-;_-&quot;£&quot;* &quot;-&quot;??_-;_-@"/>
    <numFmt numFmtId="166" formatCode="&quot;£&quot;#,##0"/>
    <numFmt numFmtId="167" formatCode="_-&quot;£&quot;* #,##0.00_-;\-&quot;£&quot;* #,##0.00_-;_-&quot;£&quot;* &quot;-&quot;_-;_-@"/>
    <numFmt numFmtId="168" formatCode="&quot;£&quot;#,##0.00"/>
    <numFmt numFmtId="169" formatCode="d\ mmm\ yyyy"/>
  </numFmts>
  <fonts count="12" x14ac:knownFonts="1">
    <font>
      <sz val="11"/>
      <color theme="1"/>
      <name val="Arial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1"/>
      <color rgb="FF0000FF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2"/>
      <color rgb="FFFF0000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D0CECE"/>
        <bgColor rgb="FFD0CECE"/>
      </patternFill>
    </fill>
    <fill>
      <patternFill patternType="solid">
        <fgColor rgb="FFBFBFBF"/>
        <bgColor rgb="FFBFBFBF"/>
      </patternFill>
    </fill>
    <fill>
      <patternFill patternType="solid">
        <fgColor rgb="FFE7E6E6"/>
        <bgColor rgb="FFE7E6E6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2">
    <xf numFmtId="0" fontId="0" fillId="0" borderId="0"/>
    <xf numFmtId="44" fontId="11" fillId="0" borderId="0" applyFont="0" applyFill="0" applyBorder="0" applyAlignment="0" applyProtection="0"/>
  </cellStyleXfs>
  <cellXfs count="47">
    <xf numFmtId="0" fontId="0" fillId="0" borderId="0" xfId="0"/>
    <xf numFmtId="164" fontId="1" fillId="0" borderId="0" xfId="0" applyNumberFormat="1" applyFont="1"/>
    <xf numFmtId="4" fontId="1" fillId="0" borderId="0" xfId="0" applyNumberFormat="1" applyFont="1"/>
    <xf numFmtId="164" fontId="2" fillId="0" borderId="0" xfId="0" applyNumberFormat="1" applyFont="1" applyAlignment="1">
      <alignment horizontal="left"/>
    </xf>
    <xf numFmtId="165" fontId="3" fillId="0" borderId="0" xfId="0" applyNumberFormat="1" applyFont="1"/>
    <xf numFmtId="165" fontId="3" fillId="0" borderId="0" xfId="0" applyNumberFormat="1" applyFont="1" applyAlignment="1">
      <alignment wrapText="1"/>
    </xf>
    <xf numFmtId="164" fontId="2" fillId="0" borderId="0" xfId="0" applyNumberFormat="1" applyFont="1"/>
    <xf numFmtId="4" fontId="2" fillId="0" borderId="0" xfId="0" applyNumberFormat="1" applyFont="1"/>
    <xf numFmtId="164" fontId="4" fillId="0" borderId="0" xfId="0" applyNumberFormat="1" applyFont="1" applyAlignment="1">
      <alignment horizontal="left"/>
    </xf>
    <xf numFmtId="165" fontId="5" fillId="0" borderId="0" xfId="0" applyNumberFormat="1" applyFont="1"/>
    <xf numFmtId="165" fontId="2" fillId="0" borderId="0" xfId="0" applyNumberFormat="1" applyFont="1"/>
    <xf numFmtId="5" fontId="2" fillId="0" borderId="0" xfId="0" applyNumberFormat="1" applyFont="1" applyAlignment="1">
      <alignment horizontal="left"/>
    </xf>
    <xf numFmtId="165" fontId="2" fillId="2" borderId="1" xfId="0" applyNumberFormat="1" applyFont="1" applyFill="1" applyBorder="1"/>
    <xf numFmtId="165" fontId="2" fillId="3" borderId="1" xfId="0" applyNumberFormat="1" applyFont="1" applyFill="1" applyBorder="1"/>
    <xf numFmtId="165" fontId="2" fillId="4" borderId="1" xfId="0" applyNumberFormat="1" applyFont="1" applyFill="1" applyBorder="1" applyAlignment="1">
      <alignment horizontal="right" vertical="center"/>
    </xf>
    <xf numFmtId="164" fontId="4" fillId="0" borderId="0" xfId="0" applyNumberFormat="1" applyFont="1" applyAlignment="1">
      <alignment horizontal="right"/>
    </xf>
    <xf numFmtId="165" fontId="4" fillId="0" borderId="0" xfId="0" applyNumberFormat="1" applyFont="1"/>
    <xf numFmtId="165" fontId="4" fillId="2" borderId="1" xfId="0" applyNumberFormat="1" applyFont="1" applyFill="1" applyBorder="1"/>
    <xf numFmtId="164" fontId="2" fillId="0" borderId="0" xfId="0" applyNumberFormat="1" applyFont="1" applyAlignment="1">
      <alignment horizontal="center"/>
    </xf>
    <xf numFmtId="166" fontId="6" fillId="5" borderId="1" xfId="0" applyNumberFormat="1" applyFont="1" applyFill="1" applyBorder="1" applyAlignment="1">
      <alignment horizontal="left" vertical="center" wrapText="1"/>
    </xf>
    <xf numFmtId="165" fontId="2" fillId="5" borderId="1" xfId="0" applyNumberFormat="1" applyFont="1" applyFill="1" applyBorder="1"/>
    <xf numFmtId="166" fontId="0" fillId="0" borderId="0" xfId="0" applyNumberFormat="1" applyAlignment="1">
      <alignment horizontal="left" vertical="center" wrapText="1"/>
    </xf>
    <xf numFmtId="165" fontId="2" fillId="4" borderId="1" xfId="0" applyNumberFormat="1" applyFont="1" applyFill="1" applyBorder="1"/>
    <xf numFmtId="166" fontId="7" fillId="0" borderId="0" xfId="0" applyNumberFormat="1" applyFont="1" applyAlignment="1">
      <alignment horizontal="left" vertical="center" wrapText="1"/>
    </xf>
    <xf numFmtId="166" fontId="8" fillId="0" borderId="0" xfId="0" applyNumberFormat="1" applyFont="1" applyAlignment="1">
      <alignment horizontal="left" vertical="center" wrapText="1"/>
    </xf>
    <xf numFmtId="165" fontId="4" fillId="4" borderId="1" xfId="0" applyNumberFormat="1" applyFont="1" applyFill="1" applyBorder="1"/>
    <xf numFmtId="165" fontId="4" fillId="3" borderId="1" xfId="0" applyNumberFormat="1" applyFont="1" applyFill="1" applyBorder="1"/>
    <xf numFmtId="166" fontId="8" fillId="0" borderId="0" xfId="0" applyNumberFormat="1" applyFont="1" applyAlignment="1">
      <alignment horizontal="right" vertical="center" wrapText="1"/>
    </xf>
    <xf numFmtId="166" fontId="4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wrapText="1"/>
    </xf>
    <xf numFmtId="166" fontId="2" fillId="0" borderId="0" xfId="0" applyNumberFormat="1" applyFont="1"/>
    <xf numFmtId="165" fontId="9" fillId="0" borderId="0" xfId="0" applyNumberFormat="1" applyFont="1"/>
    <xf numFmtId="165" fontId="2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center"/>
    </xf>
    <xf numFmtId="166" fontId="4" fillId="0" borderId="0" xfId="0" applyNumberFormat="1" applyFont="1"/>
    <xf numFmtId="167" fontId="2" fillId="0" borderId="0" xfId="0" applyNumberFormat="1" applyFont="1"/>
    <xf numFmtId="168" fontId="2" fillId="0" borderId="0" xfId="0" applyNumberFormat="1" applyFont="1"/>
    <xf numFmtId="165" fontId="2" fillId="0" borderId="0" xfId="0" applyNumberFormat="1" applyFont="1" applyAlignment="1">
      <alignment wrapText="1"/>
    </xf>
    <xf numFmtId="0" fontId="2" fillId="0" borderId="0" xfId="0" applyFont="1"/>
    <xf numFmtId="169" fontId="2" fillId="0" borderId="0" xfId="0" applyNumberFormat="1" applyFont="1"/>
    <xf numFmtId="165" fontId="10" fillId="0" borderId="0" xfId="0" applyNumberFormat="1" applyFont="1"/>
    <xf numFmtId="166" fontId="4" fillId="0" borderId="0" xfId="0" applyNumberFormat="1" applyFont="1" applyAlignment="1">
      <alignment horizontal="right"/>
    </xf>
    <xf numFmtId="44" fontId="2" fillId="6" borderId="0" xfId="1" applyFont="1" applyFill="1"/>
    <xf numFmtId="165" fontId="2" fillId="6" borderId="0" xfId="0" applyNumberFormat="1" applyFont="1" applyFill="1"/>
    <xf numFmtId="164" fontId="4" fillId="0" borderId="0" xfId="0" applyNumberFormat="1" applyFont="1"/>
    <xf numFmtId="164" fontId="1" fillId="0" borderId="0" xfId="0" applyNumberFormat="1" applyFont="1" applyAlignment="1">
      <alignment horizontal="left"/>
    </xf>
    <xf numFmtId="0" fontId="0" fillId="0" borderId="0" xfId="0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microsoft.com/office/2017/10/relationships/person" Target="persons/person2.xml"/><Relationship Id="rId18" Type="http://schemas.microsoft.com/office/2017/10/relationships/person" Target="persons/person7.xml"/><Relationship Id="rId26" Type="http://schemas.microsoft.com/office/2017/10/relationships/person" Target="persons/person15.xml"/><Relationship Id="rId21" Type="http://schemas.microsoft.com/office/2017/10/relationships/person" Target="persons/person10.xml"/><Relationship Id="rId7" Type="http://schemas.openxmlformats.org/officeDocument/2006/relationships/styles" Target="styles.xml"/><Relationship Id="rId12" Type="http://schemas.microsoft.com/office/2017/10/relationships/person" Target="persons/person1.xml"/><Relationship Id="rId17" Type="http://schemas.microsoft.com/office/2017/10/relationships/person" Target="persons/person6.xml"/><Relationship Id="rId25" Type="http://schemas.microsoft.com/office/2017/10/relationships/person" Target="persons/person14.xml"/><Relationship Id="rId16" Type="http://schemas.microsoft.com/office/2017/10/relationships/person" Target="persons/person5.xml"/><Relationship Id="rId20" Type="http://schemas.microsoft.com/office/2017/10/relationships/person" Target="persons/person9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microsoft.com/office/2017/10/relationships/person" Target="persons/person0.xml"/><Relationship Id="rId24" Type="http://schemas.microsoft.com/office/2017/10/relationships/person" Target="persons/person13.xml"/><Relationship Id="rId5" Type="http://customschemas.google.com/relationships/workbookmetadata" Target="metadata"/><Relationship Id="rId15" Type="http://schemas.microsoft.com/office/2017/10/relationships/person" Target="persons/person3.xml"/><Relationship Id="rId23" Type="http://schemas.microsoft.com/office/2017/10/relationships/person" Target="persons/person11.xml"/><Relationship Id="rId10" Type="http://schemas.openxmlformats.org/officeDocument/2006/relationships/calcChain" Target="calcChain.xml"/><Relationship Id="rId19" Type="http://schemas.microsoft.com/office/2017/10/relationships/person" Target="persons/person8.xml"/><Relationship Id="rId9" Type="http://schemas.microsoft.com/office/2017/10/relationships/person" Target="persons/person.xml"/><Relationship Id="rId27" Type="http://schemas.microsoft.com/office/2017/10/relationships/person" Target="persons/person16.xml"/><Relationship Id="rId22" Type="http://schemas.microsoft.com/office/2017/10/relationships/person" Target="persons/person12.xml"/><Relationship Id="rId14" Type="http://schemas.microsoft.com/office/2017/10/relationships/person" Target="persons/person4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10.xml><?xml version="1.0" encoding="utf-8"?>
<personList xmlns="http://schemas.microsoft.com/office/spreadsheetml/2018/threadedcomments" xmlns:x="http://schemas.openxmlformats.org/spreadsheetml/2006/main"/>
</file>

<file path=xl/persons/person11.xml><?xml version="1.0" encoding="utf-8"?>
<personList xmlns="http://schemas.microsoft.com/office/spreadsheetml/2018/threadedcomments" xmlns:x="http://schemas.openxmlformats.org/spreadsheetml/2006/main"/>
</file>

<file path=xl/persons/person12.xml><?xml version="1.0" encoding="utf-8"?>
<personList xmlns="http://schemas.microsoft.com/office/spreadsheetml/2018/threadedcomments" xmlns:x="http://schemas.openxmlformats.org/spreadsheetml/2006/main"/>
</file>

<file path=xl/persons/person13.xml><?xml version="1.0" encoding="utf-8"?>
<personList xmlns="http://schemas.microsoft.com/office/spreadsheetml/2018/threadedcomments" xmlns:x="http://schemas.openxmlformats.org/spreadsheetml/2006/main"/>
</file>

<file path=xl/persons/person14.xml><?xml version="1.0" encoding="utf-8"?>
<personList xmlns="http://schemas.microsoft.com/office/spreadsheetml/2018/threadedcomments" xmlns:x="http://schemas.openxmlformats.org/spreadsheetml/2006/main"/>
</file>

<file path=xl/persons/person15.xml><?xml version="1.0" encoding="utf-8"?>
<personList xmlns="http://schemas.microsoft.com/office/spreadsheetml/2018/threadedcomments" xmlns:x="http://schemas.openxmlformats.org/spreadsheetml/2006/main"/>
</file>

<file path=xl/persons/person16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persons/person5.xml><?xml version="1.0" encoding="utf-8"?>
<personList xmlns="http://schemas.microsoft.com/office/spreadsheetml/2018/threadedcomments" xmlns:x="http://schemas.openxmlformats.org/spreadsheetml/2006/main"/>
</file>

<file path=xl/persons/person6.xml><?xml version="1.0" encoding="utf-8"?>
<personList xmlns="http://schemas.microsoft.com/office/spreadsheetml/2018/threadedcomments" xmlns:x="http://schemas.openxmlformats.org/spreadsheetml/2006/main"/>
</file>

<file path=xl/persons/person7.xml><?xml version="1.0" encoding="utf-8"?>
<personList xmlns="http://schemas.microsoft.com/office/spreadsheetml/2018/threadedcomments" xmlns:x="http://schemas.openxmlformats.org/spreadsheetml/2006/main"/>
</file>

<file path=xl/persons/person8.xml><?xml version="1.0" encoding="utf-8"?>
<personList xmlns="http://schemas.microsoft.com/office/spreadsheetml/2018/threadedcomments" xmlns:x="http://schemas.openxmlformats.org/spreadsheetml/2006/main"/>
</file>

<file path=xl/persons/person9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B7B7B"/>
    <pageSetUpPr fitToPage="1"/>
  </sheetPr>
  <dimension ref="A1:Z999"/>
  <sheetViews>
    <sheetView tabSelected="1" topLeftCell="A8" zoomScale="60" zoomScaleNormal="60" workbookViewId="0">
      <selection activeCell="J36" sqref="J36"/>
    </sheetView>
  </sheetViews>
  <sheetFormatPr defaultColWidth="12.59765625" defaultRowHeight="15" customHeight="1" x14ac:dyDescent="0.25"/>
  <cols>
    <col min="1" max="1" width="31.8984375" customWidth="1"/>
    <col min="2" max="2" width="12.3984375" customWidth="1"/>
    <col min="3" max="3" width="11.5" customWidth="1"/>
    <col min="4" max="4" width="11.19921875" customWidth="1"/>
    <col min="5" max="5" width="12.69921875" customWidth="1"/>
    <col min="6" max="6" width="13.5" customWidth="1"/>
    <col min="7" max="7" width="13.8984375" customWidth="1"/>
    <col min="8" max="8" width="12.19921875" customWidth="1"/>
    <col min="9" max="9" width="11.19921875" customWidth="1"/>
    <col min="10" max="10" width="11.3984375" customWidth="1"/>
    <col min="11" max="11" width="12.19921875" customWidth="1"/>
    <col min="12" max="12" width="11.69921875" customWidth="1"/>
    <col min="13" max="13" width="16.5" customWidth="1"/>
    <col min="14" max="14" width="11.59765625" customWidth="1"/>
    <col min="15" max="15" width="13.59765625" customWidth="1"/>
    <col min="16" max="16" width="11.8984375" customWidth="1"/>
    <col min="17" max="17" width="11.19921875" customWidth="1"/>
    <col min="18" max="18" width="11.3984375" customWidth="1"/>
    <col min="19" max="19" width="9.69921875" customWidth="1"/>
    <col min="20" max="20" width="14" customWidth="1"/>
    <col min="21" max="21" width="9.765625E-2" customWidth="1"/>
    <col min="22" max="22" width="14.8984375" customWidth="1"/>
    <col min="23" max="23" width="12.69921875" customWidth="1"/>
    <col min="24" max="24" width="13.09765625" customWidth="1"/>
    <col min="25" max="25" width="12.5" customWidth="1"/>
    <col min="26" max="26" width="9.8984375" customWidth="1"/>
  </cols>
  <sheetData>
    <row r="1" spans="1:26" ht="28.5" customHeight="1" x14ac:dyDescent="0.4">
      <c r="A1" s="45" t="s">
        <v>53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1"/>
      <c r="Z1" s="2"/>
    </row>
    <row r="2" spans="1:26" ht="30.75" customHeight="1" x14ac:dyDescent="0.25">
      <c r="A2" s="3"/>
      <c r="B2" s="4" t="s">
        <v>0</v>
      </c>
      <c r="C2" s="4" t="s">
        <v>1</v>
      </c>
      <c r="D2" s="4" t="s">
        <v>2</v>
      </c>
      <c r="E2" s="5" t="s">
        <v>3</v>
      </c>
      <c r="F2" s="5" t="s">
        <v>4</v>
      </c>
      <c r="G2" s="4" t="s">
        <v>5</v>
      </c>
      <c r="H2" s="4" t="s">
        <v>6</v>
      </c>
      <c r="I2" s="4" t="s">
        <v>7</v>
      </c>
      <c r="J2" s="5" t="s">
        <v>8</v>
      </c>
      <c r="K2" s="5" t="s">
        <v>9</v>
      </c>
      <c r="L2" s="4" t="s">
        <v>10</v>
      </c>
      <c r="M2" s="4" t="s">
        <v>11</v>
      </c>
      <c r="N2" s="4" t="s">
        <v>12</v>
      </c>
      <c r="O2" s="5" t="s">
        <v>13</v>
      </c>
      <c r="P2" s="5" t="s">
        <v>14</v>
      </c>
      <c r="Q2" s="4" t="s">
        <v>15</v>
      </c>
      <c r="R2" s="4" t="s">
        <v>16</v>
      </c>
      <c r="S2" s="4" t="s">
        <v>17</v>
      </c>
      <c r="T2" s="5" t="s">
        <v>18</v>
      </c>
      <c r="U2" s="5" t="s">
        <v>19</v>
      </c>
      <c r="V2" s="4" t="s">
        <v>19</v>
      </c>
      <c r="W2" s="5" t="s">
        <v>20</v>
      </c>
      <c r="X2" s="5" t="s">
        <v>21</v>
      </c>
      <c r="Y2" s="6"/>
      <c r="Z2" s="7"/>
    </row>
    <row r="3" spans="1:26" ht="15.6" x14ac:dyDescent="0.3">
      <c r="A3" s="8" t="s">
        <v>22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10"/>
      <c r="Y3" s="6"/>
      <c r="Z3" s="7"/>
    </row>
    <row r="4" spans="1:26" x14ac:dyDescent="0.25">
      <c r="A4" s="11" t="s">
        <v>23</v>
      </c>
      <c r="B4" s="10"/>
      <c r="C4" s="10">
        <v>0</v>
      </c>
      <c r="D4" s="10">
        <v>0</v>
      </c>
      <c r="E4" s="12">
        <f t="shared" ref="E4:E5" si="0">B4+C4+D4</f>
        <v>0</v>
      </c>
      <c r="F4" s="12">
        <v>0</v>
      </c>
      <c r="G4" s="10">
        <v>0</v>
      </c>
      <c r="H4" s="10">
        <v>0</v>
      </c>
      <c r="I4" s="10">
        <v>0</v>
      </c>
      <c r="J4" s="12">
        <f t="shared" ref="J4:J6" si="1">G4+H4+I4</f>
        <v>0</v>
      </c>
      <c r="K4" s="12">
        <v>0</v>
      </c>
      <c r="L4" s="10">
        <v>0</v>
      </c>
      <c r="M4" s="10">
        <v>0</v>
      </c>
      <c r="N4" s="10">
        <v>0</v>
      </c>
      <c r="O4" s="12">
        <f t="shared" ref="O4:O6" si="2">L4+M4+N4</f>
        <v>0</v>
      </c>
      <c r="P4" s="12">
        <v>0</v>
      </c>
      <c r="Q4" s="10">
        <v>0</v>
      </c>
      <c r="R4" s="10">
        <v>0</v>
      </c>
      <c r="S4" s="10">
        <v>0</v>
      </c>
      <c r="T4" s="12">
        <f t="shared" ref="T4:T5" si="3">SUM(Q4:S4)</f>
        <v>0</v>
      </c>
      <c r="U4" s="12"/>
      <c r="V4" s="13">
        <v>0</v>
      </c>
      <c r="W4" s="12">
        <f t="shared" ref="W4:W13" si="4">E4+J4+O4+T4</f>
        <v>0</v>
      </c>
      <c r="X4" s="12">
        <f t="shared" ref="X4:X6" si="5">F4+K4+P4+V4</f>
        <v>0</v>
      </c>
      <c r="Y4" s="6"/>
      <c r="Z4" s="7"/>
    </row>
    <row r="5" spans="1:26" x14ac:dyDescent="0.25">
      <c r="A5" s="11" t="s">
        <v>24</v>
      </c>
      <c r="B5" s="10">
        <v>0</v>
      </c>
      <c r="C5" s="10">
        <v>0</v>
      </c>
      <c r="D5" s="10">
        <v>0</v>
      </c>
      <c r="E5" s="12">
        <f t="shared" si="0"/>
        <v>0</v>
      </c>
      <c r="F5" s="12">
        <v>0</v>
      </c>
      <c r="G5" s="10">
        <v>0</v>
      </c>
      <c r="H5" s="10">
        <v>0</v>
      </c>
      <c r="I5" s="10">
        <v>0</v>
      </c>
      <c r="J5" s="12">
        <f t="shared" si="1"/>
        <v>0</v>
      </c>
      <c r="K5" s="12">
        <v>0</v>
      </c>
      <c r="L5" s="10">
        <v>0</v>
      </c>
      <c r="M5" s="10">
        <v>0</v>
      </c>
      <c r="N5" s="10">
        <v>0</v>
      </c>
      <c r="O5" s="12">
        <f t="shared" si="2"/>
        <v>0</v>
      </c>
      <c r="P5" s="12">
        <v>0</v>
      </c>
      <c r="Q5" s="10">
        <v>0</v>
      </c>
      <c r="R5" s="10">
        <v>0</v>
      </c>
      <c r="S5" s="10">
        <v>0</v>
      </c>
      <c r="T5" s="12">
        <f t="shared" si="3"/>
        <v>0</v>
      </c>
      <c r="U5" s="12"/>
      <c r="V5" s="13">
        <v>0</v>
      </c>
      <c r="W5" s="12">
        <f t="shared" si="4"/>
        <v>0</v>
      </c>
      <c r="X5" s="14">
        <f t="shared" si="5"/>
        <v>0</v>
      </c>
      <c r="Y5" s="6"/>
      <c r="Z5" s="7"/>
    </row>
    <row r="6" spans="1:26" x14ac:dyDescent="0.25">
      <c r="A6" s="11" t="s">
        <v>25</v>
      </c>
      <c r="B6" s="10">
        <v>0</v>
      </c>
      <c r="C6" s="10">
        <v>0</v>
      </c>
      <c r="D6" s="10">
        <v>0</v>
      </c>
      <c r="E6" s="12">
        <f>SUM(B6:D6)</f>
        <v>0</v>
      </c>
      <c r="F6" s="12">
        <v>0</v>
      </c>
      <c r="G6" s="10">
        <v>0</v>
      </c>
      <c r="H6" s="10">
        <f t="shared" ref="H6" si="6">SUM(H4:H5)</f>
        <v>0</v>
      </c>
      <c r="I6" s="10">
        <v>0</v>
      </c>
      <c r="J6" s="12">
        <f t="shared" si="1"/>
        <v>0</v>
      </c>
      <c r="K6" s="12">
        <v>0</v>
      </c>
      <c r="L6" s="10">
        <f t="shared" ref="L6:N6" si="7">SUM(L4:L5)</f>
        <v>0</v>
      </c>
      <c r="M6" s="10">
        <v>0</v>
      </c>
      <c r="N6" s="10">
        <f t="shared" si="7"/>
        <v>0</v>
      </c>
      <c r="O6" s="12">
        <f t="shared" si="2"/>
        <v>0</v>
      </c>
      <c r="P6" s="12">
        <v>0</v>
      </c>
      <c r="Q6" s="10">
        <f t="shared" ref="Q6:T6" si="8">SUM(Q4:Q5)</f>
        <v>0</v>
      </c>
      <c r="R6" s="10">
        <f t="shared" si="8"/>
        <v>0</v>
      </c>
      <c r="S6" s="10">
        <f t="shared" si="8"/>
        <v>0</v>
      </c>
      <c r="T6" s="12">
        <f t="shared" si="8"/>
        <v>0</v>
      </c>
      <c r="U6" s="12"/>
      <c r="V6" s="13">
        <v>0</v>
      </c>
      <c r="W6" s="12">
        <f t="shared" si="4"/>
        <v>0</v>
      </c>
      <c r="X6" s="14">
        <f t="shared" si="5"/>
        <v>0</v>
      </c>
      <c r="Y6" s="6"/>
      <c r="Z6" s="7"/>
    </row>
    <row r="7" spans="1:26" x14ac:dyDescent="0.25">
      <c r="A7" s="11" t="s">
        <v>26</v>
      </c>
      <c r="B7" s="10">
        <v>0</v>
      </c>
      <c r="C7" s="10">
        <v>0</v>
      </c>
      <c r="D7" s="10">
        <v>0</v>
      </c>
      <c r="E7" s="12">
        <f t="shared" ref="E7:E12" si="9">B7+C7+D7</f>
        <v>0</v>
      </c>
      <c r="F7" s="12">
        <v>0</v>
      </c>
      <c r="G7" s="10">
        <v>0</v>
      </c>
      <c r="H7" s="10">
        <v>0</v>
      </c>
      <c r="I7" s="10">
        <v>0</v>
      </c>
      <c r="J7" s="12">
        <f t="shared" ref="J7:J12" si="10">G7+H7+I7</f>
        <v>0</v>
      </c>
      <c r="K7" s="12">
        <v>0</v>
      </c>
      <c r="L7" s="10">
        <v>0</v>
      </c>
      <c r="M7" s="10">
        <v>0</v>
      </c>
      <c r="N7" s="10">
        <v>0</v>
      </c>
      <c r="O7" s="12">
        <f t="shared" ref="O7:O12" si="11">L7+M7+N7</f>
        <v>0</v>
      </c>
      <c r="P7" s="12">
        <v>0</v>
      </c>
      <c r="Q7" s="10">
        <v>0</v>
      </c>
      <c r="R7" s="10">
        <v>0</v>
      </c>
      <c r="S7" s="10">
        <v>0</v>
      </c>
      <c r="T7" s="12">
        <f t="shared" ref="T7:T12" si="12">Q7+R7+S7</f>
        <v>0</v>
      </c>
      <c r="U7" s="12"/>
      <c r="V7" s="13">
        <v>0</v>
      </c>
      <c r="W7" s="12">
        <f>E7+J7+O7+T7</f>
        <v>0</v>
      </c>
      <c r="X7" s="14">
        <v>0</v>
      </c>
      <c r="Y7" s="6"/>
      <c r="Z7" s="7"/>
    </row>
    <row r="8" spans="1:26" x14ac:dyDescent="0.25">
      <c r="A8" s="11" t="s">
        <v>27</v>
      </c>
      <c r="B8" s="10">
        <v>0</v>
      </c>
      <c r="C8" s="10">
        <v>0</v>
      </c>
      <c r="D8" s="10">
        <v>0</v>
      </c>
      <c r="E8" s="12">
        <f t="shared" si="9"/>
        <v>0</v>
      </c>
      <c r="F8" s="12">
        <v>0</v>
      </c>
      <c r="G8" s="10">
        <v>0</v>
      </c>
      <c r="H8" s="10">
        <v>0</v>
      </c>
      <c r="I8" s="10">
        <v>0</v>
      </c>
      <c r="J8" s="12">
        <f t="shared" si="10"/>
        <v>0</v>
      </c>
      <c r="K8" s="12">
        <v>0</v>
      </c>
      <c r="L8" s="10">
        <v>0</v>
      </c>
      <c r="M8" s="10">
        <v>0</v>
      </c>
      <c r="N8" s="10">
        <v>0</v>
      </c>
      <c r="O8" s="12">
        <f t="shared" si="11"/>
        <v>0</v>
      </c>
      <c r="P8" s="12">
        <v>0</v>
      </c>
      <c r="Q8" s="10">
        <v>0</v>
      </c>
      <c r="R8" s="10">
        <v>0</v>
      </c>
      <c r="S8" s="10">
        <v>0</v>
      </c>
      <c r="T8" s="12">
        <f t="shared" si="12"/>
        <v>0</v>
      </c>
      <c r="U8" s="12"/>
      <c r="V8" s="13">
        <v>0</v>
      </c>
      <c r="W8" s="12">
        <f t="shared" si="4"/>
        <v>0</v>
      </c>
      <c r="X8" s="14">
        <f t="shared" ref="X8:X12" si="13">F8+K8+P8+V8</f>
        <v>0</v>
      </c>
      <c r="Y8" s="6"/>
      <c r="Z8" s="7"/>
    </row>
    <row r="9" spans="1:26" x14ac:dyDescent="0.25">
      <c r="A9" s="11" t="s">
        <v>28</v>
      </c>
      <c r="B9" s="10">
        <v>0</v>
      </c>
      <c r="C9" s="10">
        <v>1353.71</v>
      </c>
      <c r="D9" s="10">
        <v>0</v>
      </c>
      <c r="E9" s="12">
        <f t="shared" si="9"/>
        <v>1353.71</v>
      </c>
      <c r="F9" s="12">
        <v>0</v>
      </c>
      <c r="G9" s="10">
        <v>0</v>
      </c>
      <c r="H9" s="10">
        <v>1353.71</v>
      </c>
      <c r="I9" s="10"/>
      <c r="J9" s="12">
        <f t="shared" si="10"/>
        <v>1353.71</v>
      </c>
      <c r="K9" s="12">
        <v>0</v>
      </c>
      <c r="L9" s="10">
        <v>0</v>
      </c>
      <c r="M9" s="10">
        <v>0</v>
      </c>
      <c r="N9" s="10">
        <v>0</v>
      </c>
      <c r="O9" s="12">
        <f t="shared" si="11"/>
        <v>0</v>
      </c>
      <c r="P9" s="12">
        <v>0</v>
      </c>
      <c r="Q9" s="10">
        <v>0</v>
      </c>
      <c r="R9" s="10">
        <v>0</v>
      </c>
      <c r="S9" s="10">
        <v>0</v>
      </c>
      <c r="T9" s="12">
        <f t="shared" si="12"/>
        <v>0</v>
      </c>
      <c r="U9" s="12"/>
      <c r="V9" s="13">
        <v>0</v>
      </c>
      <c r="W9" s="12">
        <f t="shared" si="4"/>
        <v>2707.42</v>
      </c>
      <c r="X9" s="14">
        <f t="shared" si="13"/>
        <v>0</v>
      </c>
      <c r="Y9" s="6"/>
      <c r="Z9" s="7"/>
    </row>
    <row r="10" spans="1:26" x14ac:dyDescent="0.25">
      <c r="A10" s="11" t="s">
        <v>29</v>
      </c>
      <c r="B10" s="10">
        <v>0</v>
      </c>
      <c r="C10" s="10">
        <v>0</v>
      </c>
      <c r="D10" s="10">
        <v>24.25</v>
      </c>
      <c r="E10" s="12">
        <f>B10+C10+D10</f>
        <v>24.25</v>
      </c>
      <c r="F10" s="12">
        <v>0</v>
      </c>
      <c r="G10" s="10">
        <v>0</v>
      </c>
      <c r="H10" s="10">
        <v>0</v>
      </c>
      <c r="I10" s="10">
        <v>0</v>
      </c>
      <c r="J10" s="12">
        <f t="shared" si="10"/>
        <v>0</v>
      </c>
      <c r="K10" s="12">
        <v>0</v>
      </c>
      <c r="L10" s="10">
        <v>0</v>
      </c>
      <c r="M10" s="10">
        <v>0</v>
      </c>
      <c r="N10" s="10">
        <v>0</v>
      </c>
      <c r="O10" s="12">
        <f t="shared" si="11"/>
        <v>0</v>
      </c>
      <c r="P10" s="12">
        <v>0</v>
      </c>
      <c r="Q10" s="10">
        <v>0</v>
      </c>
      <c r="R10" s="10">
        <v>0</v>
      </c>
      <c r="S10" s="10">
        <v>0</v>
      </c>
      <c r="T10" s="12">
        <f t="shared" si="12"/>
        <v>0</v>
      </c>
      <c r="U10" s="12"/>
      <c r="V10" s="13">
        <v>0</v>
      </c>
      <c r="W10" s="12">
        <f t="shared" si="4"/>
        <v>24.25</v>
      </c>
      <c r="X10" s="14">
        <f t="shared" si="13"/>
        <v>0</v>
      </c>
      <c r="Y10" s="6"/>
      <c r="Z10" s="7"/>
    </row>
    <row r="11" spans="1:26" x14ac:dyDescent="0.25">
      <c r="A11" s="11" t="s">
        <v>30</v>
      </c>
      <c r="B11" s="10">
        <v>0</v>
      </c>
      <c r="C11" s="10">
        <v>0</v>
      </c>
      <c r="D11" s="10">
        <v>0</v>
      </c>
      <c r="E11" s="12">
        <f t="shared" si="9"/>
        <v>0</v>
      </c>
      <c r="F11" s="12">
        <v>0</v>
      </c>
      <c r="G11" s="10">
        <v>0</v>
      </c>
      <c r="H11" s="10">
        <v>0</v>
      </c>
      <c r="I11" s="10">
        <v>0</v>
      </c>
      <c r="J11" s="12">
        <f t="shared" si="10"/>
        <v>0</v>
      </c>
      <c r="K11" s="12">
        <v>0</v>
      </c>
      <c r="L11" s="10">
        <v>0</v>
      </c>
      <c r="M11" s="10">
        <v>0</v>
      </c>
      <c r="N11" s="10">
        <v>0</v>
      </c>
      <c r="O11" s="12">
        <f t="shared" si="11"/>
        <v>0</v>
      </c>
      <c r="P11" s="12">
        <v>0</v>
      </c>
      <c r="Q11" s="10">
        <v>0</v>
      </c>
      <c r="R11" s="10">
        <v>0</v>
      </c>
      <c r="S11" s="10">
        <v>0</v>
      </c>
      <c r="T11" s="12">
        <f t="shared" si="12"/>
        <v>0</v>
      </c>
      <c r="U11" s="12"/>
      <c r="V11" s="13">
        <v>0</v>
      </c>
      <c r="W11" s="12">
        <f t="shared" si="4"/>
        <v>0</v>
      </c>
      <c r="X11" s="14">
        <f t="shared" si="13"/>
        <v>0</v>
      </c>
      <c r="Y11" s="6"/>
      <c r="Z11" s="7"/>
    </row>
    <row r="12" spans="1:26" x14ac:dyDescent="0.25">
      <c r="A12" s="11" t="s">
        <v>31</v>
      </c>
      <c r="B12" s="10">
        <v>0</v>
      </c>
      <c r="C12" s="10">
        <v>0</v>
      </c>
      <c r="D12" s="10">
        <v>0</v>
      </c>
      <c r="E12" s="12">
        <f t="shared" si="9"/>
        <v>0</v>
      </c>
      <c r="F12" s="12">
        <v>0</v>
      </c>
      <c r="G12" s="10">
        <v>0</v>
      </c>
      <c r="H12" s="10">
        <v>0</v>
      </c>
      <c r="I12" s="10">
        <v>0</v>
      </c>
      <c r="J12" s="12">
        <f t="shared" si="10"/>
        <v>0</v>
      </c>
      <c r="K12" s="12">
        <v>0</v>
      </c>
      <c r="L12" s="10">
        <v>0</v>
      </c>
      <c r="M12" s="10">
        <v>0</v>
      </c>
      <c r="N12" s="10">
        <v>0</v>
      </c>
      <c r="O12" s="12">
        <f t="shared" si="11"/>
        <v>0</v>
      </c>
      <c r="P12" s="12">
        <v>0</v>
      </c>
      <c r="Q12" s="10">
        <v>0</v>
      </c>
      <c r="R12" s="10">
        <v>0</v>
      </c>
      <c r="S12" s="10">
        <v>0</v>
      </c>
      <c r="T12" s="12">
        <f t="shared" si="12"/>
        <v>0</v>
      </c>
      <c r="U12" s="12"/>
      <c r="V12" s="13">
        <v>0</v>
      </c>
      <c r="W12" s="12">
        <f t="shared" si="4"/>
        <v>0</v>
      </c>
      <c r="X12" s="14">
        <f t="shared" si="13"/>
        <v>0</v>
      </c>
      <c r="Y12" s="6"/>
      <c r="Z12" s="7"/>
    </row>
    <row r="13" spans="1:26" x14ac:dyDescent="0.25">
      <c r="A13" s="11" t="s">
        <v>32</v>
      </c>
      <c r="B13" s="10">
        <v>48</v>
      </c>
      <c r="C13" s="10">
        <v>0</v>
      </c>
      <c r="D13" s="10">
        <v>0</v>
      </c>
      <c r="E13" s="12">
        <f>B13+C13+D13</f>
        <v>48</v>
      </c>
      <c r="F13" s="12"/>
      <c r="G13" s="10">
        <v>0</v>
      </c>
      <c r="H13" s="10">
        <v>0</v>
      </c>
      <c r="I13" s="10">
        <v>0</v>
      </c>
      <c r="J13" s="12">
        <f>G13+H13+I13</f>
        <v>0</v>
      </c>
      <c r="K13" s="12">
        <v>0</v>
      </c>
      <c r="L13" s="10">
        <v>0</v>
      </c>
      <c r="M13" s="10">
        <v>0</v>
      </c>
      <c r="N13" s="10"/>
      <c r="O13" s="12">
        <f>L13+M13+N13</f>
        <v>0</v>
      </c>
      <c r="P13" s="12"/>
      <c r="Q13" s="10">
        <v>0</v>
      </c>
      <c r="R13" s="10">
        <v>0</v>
      </c>
      <c r="S13" s="10">
        <v>0</v>
      </c>
      <c r="T13" s="12">
        <f>Q13+R13+S13</f>
        <v>0</v>
      </c>
      <c r="U13" s="12"/>
      <c r="V13" s="13">
        <v>0</v>
      </c>
      <c r="W13" s="12">
        <f t="shared" si="4"/>
        <v>48</v>
      </c>
      <c r="X13" s="14">
        <f>F13+K13+P13+V13</f>
        <v>0</v>
      </c>
      <c r="Y13" s="6"/>
      <c r="Z13" s="7"/>
    </row>
    <row r="14" spans="1:26" x14ac:dyDescent="0.25">
      <c r="A14" s="11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6"/>
      <c r="Z14" s="7"/>
    </row>
    <row r="15" spans="1:26" ht="15.6" x14ac:dyDescent="0.3">
      <c r="A15" s="15" t="s">
        <v>33</v>
      </c>
      <c r="B15" s="16">
        <f>SUM(B13:B14)</f>
        <v>48</v>
      </c>
      <c r="C15" s="10">
        <f t="shared" ref="C15:H15" si="14">SUM(C4:C13)</f>
        <v>1353.71</v>
      </c>
      <c r="D15" s="10">
        <f t="shared" si="14"/>
        <v>24.25</v>
      </c>
      <c r="E15" s="12">
        <f t="shared" si="14"/>
        <v>1425.96</v>
      </c>
      <c r="F15" s="12">
        <f t="shared" si="14"/>
        <v>0</v>
      </c>
      <c r="G15" s="12">
        <f t="shared" si="14"/>
        <v>0</v>
      </c>
      <c r="H15" s="12">
        <f t="shared" si="14"/>
        <v>1353.71</v>
      </c>
      <c r="I15" s="12">
        <f>SUM(I4:I14)</f>
        <v>0</v>
      </c>
      <c r="J15" s="12">
        <f t="shared" ref="J15:T15" si="15">SUM(J4:J13)</f>
        <v>1353.71</v>
      </c>
      <c r="K15" s="12">
        <f t="shared" si="15"/>
        <v>0</v>
      </c>
      <c r="L15" s="12">
        <f t="shared" si="15"/>
        <v>0</v>
      </c>
      <c r="M15" s="12">
        <f t="shared" si="15"/>
        <v>0</v>
      </c>
      <c r="N15" s="12">
        <f t="shared" si="15"/>
        <v>0</v>
      </c>
      <c r="O15" s="12">
        <f t="shared" si="15"/>
        <v>0</v>
      </c>
      <c r="P15" s="12">
        <f t="shared" si="15"/>
        <v>0</v>
      </c>
      <c r="Q15" s="10">
        <f t="shared" si="15"/>
        <v>0</v>
      </c>
      <c r="R15" s="10">
        <f t="shared" si="15"/>
        <v>0</v>
      </c>
      <c r="S15" s="10">
        <f t="shared" si="15"/>
        <v>0</v>
      </c>
      <c r="T15" s="12">
        <f t="shared" si="15"/>
        <v>0</v>
      </c>
      <c r="U15" s="12">
        <f>SUM(U4:U12)</f>
        <v>0</v>
      </c>
      <c r="V15" s="13">
        <f>SUM(V13:V14)</f>
        <v>0</v>
      </c>
      <c r="W15" s="17">
        <f>SUM(W4:W14)</f>
        <v>2779.67</v>
      </c>
      <c r="X15" s="17">
        <f>SUM(X4:X13)</f>
        <v>0</v>
      </c>
      <c r="Y15" s="6"/>
      <c r="Z15" s="7"/>
    </row>
    <row r="16" spans="1:26" x14ac:dyDescent="0.25">
      <c r="A16" s="18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6"/>
      <c r="Z16" s="7"/>
    </row>
    <row r="17" spans="1:26" ht="15.6" x14ac:dyDescent="0.3">
      <c r="A17" s="8" t="s">
        <v>34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6"/>
      <c r="Z17" s="7"/>
    </row>
    <row r="18" spans="1:26" x14ac:dyDescent="0.25">
      <c r="A18" s="19" t="s">
        <v>35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6"/>
      <c r="Z18" s="7"/>
    </row>
    <row r="19" spans="1:26" ht="15" customHeight="1" x14ac:dyDescent="0.25">
      <c r="A19" s="21" t="s">
        <v>60</v>
      </c>
      <c r="B19" s="10">
        <v>0</v>
      </c>
      <c r="C19" s="10">
        <v>0</v>
      </c>
      <c r="D19" s="10">
        <v>0</v>
      </c>
      <c r="E19" s="12">
        <f t="shared" ref="E19:E26" si="16">B19+C19+D19</f>
        <v>0</v>
      </c>
      <c r="F19" s="12"/>
      <c r="G19" s="10">
        <v>0</v>
      </c>
      <c r="H19" s="10">
        <v>720</v>
      </c>
      <c r="I19" s="10">
        <v>0</v>
      </c>
      <c r="J19" s="12">
        <f t="shared" ref="J19:J26" si="17">G19+H19+I19</f>
        <v>720</v>
      </c>
      <c r="K19" s="12"/>
      <c r="L19" s="10">
        <v>0</v>
      </c>
      <c r="M19" s="10">
        <v>0</v>
      </c>
      <c r="N19" s="10">
        <v>0</v>
      </c>
      <c r="O19" s="12">
        <f t="shared" ref="O19:O26" si="18">L19+M19+N19</f>
        <v>0</v>
      </c>
      <c r="P19" s="12"/>
      <c r="Q19" s="10">
        <v>0</v>
      </c>
      <c r="R19" s="10">
        <v>0</v>
      </c>
      <c r="S19" s="10">
        <v>0</v>
      </c>
      <c r="T19" s="12">
        <f t="shared" ref="T19:T26" si="19">Q19+R19+S19</f>
        <v>0</v>
      </c>
      <c r="U19" s="12"/>
      <c r="V19" s="13"/>
      <c r="W19" s="22">
        <f t="shared" ref="W19:W28" si="20">E19+J19+O19+T19</f>
        <v>720</v>
      </c>
      <c r="X19" s="12">
        <v>0</v>
      </c>
      <c r="Y19" s="6"/>
      <c r="Z19" s="6"/>
    </row>
    <row r="20" spans="1:26" ht="15" customHeight="1" x14ac:dyDescent="0.25">
      <c r="A20" s="23" t="s">
        <v>59</v>
      </c>
      <c r="B20" s="10">
        <v>0</v>
      </c>
      <c r="C20" s="10">
        <v>0</v>
      </c>
      <c r="D20" s="10">
        <v>0</v>
      </c>
      <c r="E20" s="12">
        <f t="shared" si="16"/>
        <v>0</v>
      </c>
      <c r="F20" s="12"/>
      <c r="G20" s="10">
        <v>630</v>
      </c>
      <c r="H20" s="10">
        <v>315</v>
      </c>
      <c r="I20" s="10">
        <v>0</v>
      </c>
      <c r="J20" s="12">
        <f t="shared" si="17"/>
        <v>945</v>
      </c>
      <c r="K20" s="12"/>
      <c r="L20" s="10">
        <v>0</v>
      </c>
      <c r="M20" s="10">
        <v>0</v>
      </c>
      <c r="N20" s="10">
        <v>0</v>
      </c>
      <c r="O20" s="12">
        <f t="shared" si="18"/>
        <v>0</v>
      </c>
      <c r="P20" s="12"/>
      <c r="Q20" s="10">
        <v>0</v>
      </c>
      <c r="R20" s="10">
        <v>0</v>
      </c>
      <c r="S20" s="10">
        <v>0</v>
      </c>
      <c r="T20" s="12">
        <f t="shared" si="19"/>
        <v>0</v>
      </c>
      <c r="U20" s="12"/>
      <c r="V20" s="13"/>
      <c r="W20" s="12">
        <f t="shared" si="20"/>
        <v>945</v>
      </c>
      <c r="X20" s="12">
        <v>0</v>
      </c>
      <c r="Y20" s="6"/>
      <c r="Z20" s="7"/>
    </row>
    <row r="21" spans="1:26" ht="15" customHeight="1" x14ac:dyDescent="0.25">
      <c r="A21" s="23" t="s">
        <v>58</v>
      </c>
      <c r="B21" s="10">
        <v>0</v>
      </c>
      <c r="C21" s="10">
        <v>0</v>
      </c>
      <c r="D21" s="10">
        <v>0</v>
      </c>
      <c r="E21" s="12">
        <f t="shared" si="16"/>
        <v>0</v>
      </c>
      <c r="F21" s="12"/>
      <c r="G21" s="10">
        <v>0</v>
      </c>
      <c r="H21" s="10">
        <v>0</v>
      </c>
      <c r="I21" s="10">
        <v>0</v>
      </c>
      <c r="J21" s="12">
        <f t="shared" si="17"/>
        <v>0</v>
      </c>
      <c r="K21" s="12"/>
      <c r="L21" s="10">
        <v>0</v>
      </c>
      <c r="M21" s="10">
        <v>0</v>
      </c>
      <c r="N21" s="10">
        <v>0</v>
      </c>
      <c r="O21" s="12">
        <f t="shared" si="18"/>
        <v>0</v>
      </c>
      <c r="P21" s="12"/>
      <c r="Q21" s="10">
        <v>0</v>
      </c>
      <c r="R21" s="10">
        <v>0</v>
      </c>
      <c r="S21" s="10">
        <v>0</v>
      </c>
      <c r="T21" s="12">
        <f t="shared" si="19"/>
        <v>0</v>
      </c>
      <c r="U21" s="12"/>
      <c r="V21" s="13"/>
      <c r="W21" s="12">
        <f t="shared" si="20"/>
        <v>0</v>
      </c>
      <c r="X21" s="12">
        <v>0</v>
      </c>
      <c r="Y21" s="6"/>
      <c r="Z21" s="7"/>
    </row>
    <row r="22" spans="1:26" ht="15" customHeight="1" x14ac:dyDescent="0.25">
      <c r="A22" s="23" t="s">
        <v>57</v>
      </c>
      <c r="B22" s="10">
        <v>0</v>
      </c>
      <c r="C22" s="10">
        <v>0</v>
      </c>
      <c r="D22" s="10">
        <v>0</v>
      </c>
      <c r="E22" s="12">
        <f t="shared" si="16"/>
        <v>0</v>
      </c>
      <c r="F22" s="12"/>
      <c r="G22" s="10">
        <v>0</v>
      </c>
      <c r="H22" s="10">
        <v>0</v>
      </c>
      <c r="I22" s="10">
        <v>0</v>
      </c>
      <c r="J22" s="12">
        <f t="shared" si="17"/>
        <v>0</v>
      </c>
      <c r="K22" s="12"/>
      <c r="L22" s="10">
        <v>0</v>
      </c>
      <c r="M22" s="10">
        <v>0</v>
      </c>
      <c r="N22" s="10">
        <v>0</v>
      </c>
      <c r="O22" s="12">
        <f t="shared" si="18"/>
        <v>0</v>
      </c>
      <c r="P22" s="12"/>
      <c r="Q22" s="10">
        <v>0</v>
      </c>
      <c r="R22" s="10">
        <v>0</v>
      </c>
      <c r="S22" s="10">
        <v>0</v>
      </c>
      <c r="T22" s="12">
        <f t="shared" si="19"/>
        <v>0</v>
      </c>
      <c r="U22" s="12"/>
      <c r="V22" s="13"/>
      <c r="W22" s="12">
        <f t="shared" si="20"/>
        <v>0</v>
      </c>
      <c r="X22" s="12">
        <v>0</v>
      </c>
      <c r="Y22" s="6"/>
      <c r="Z22" s="7"/>
    </row>
    <row r="23" spans="1:26" ht="18" customHeight="1" x14ac:dyDescent="0.25">
      <c r="A23" s="23" t="s">
        <v>55</v>
      </c>
      <c r="B23" s="10">
        <v>0</v>
      </c>
      <c r="C23" s="10">
        <v>0</v>
      </c>
      <c r="D23" s="10">
        <v>0</v>
      </c>
      <c r="E23" s="12">
        <f t="shared" si="16"/>
        <v>0</v>
      </c>
      <c r="F23" s="12"/>
      <c r="G23" s="10">
        <v>0</v>
      </c>
      <c r="H23" s="10">
        <v>0</v>
      </c>
      <c r="I23" s="10">
        <v>0</v>
      </c>
      <c r="J23" s="12">
        <f t="shared" si="17"/>
        <v>0</v>
      </c>
      <c r="K23" s="12"/>
      <c r="L23" s="10">
        <v>0</v>
      </c>
      <c r="M23" s="10">
        <v>0</v>
      </c>
      <c r="N23" s="10">
        <v>0</v>
      </c>
      <c r="O23" s="12">
        <f t="shared" si="18"/>
        <v>0</v>
      </c>
      <c r="P23" s="12"/>
      <c r="Q23" s="10">
        <v>0</v>
      </c>
      <c r="R23" s="10">
        <v>0</v>
      </c>
      <c r="S23" s="10">
        <v>0</v>
      </c>
      <c r="T23" s="12">
        <f t="shared" si="19"/>
        <v>0</v>
      </c>
      <c r="U23" s="12"/>
      <c r="V23" s="13"/>
      <c r="W23" s="12">
        <f t="shared" si="20"/>
        <v>0</v>
      </c>
      <c r="X23" s="12">
        <v>0</v>
      </c>
      <c r="Y23" s="6"/>
      <c r="Z23" s="7"/>
    </row>
    <row r="24" spans="1:26" ht="15" customHeight="1" x14ac:dyDescent="0.25">
      <c r="A24" s="23" t="s">
        <v>56</v>
      </c>
      <c r="B24" s="10">
        <v>0</v>
      </c>
      <c r="C24" s="10">
        <v>0</v>
      </c>
      <c r="D24" s="10">
        <v>0</v>
      </c>
      <c r="E24" s="12">
        <f t="shared" si="16"/>
        <v>0</v>
      </c>
      <c r="F24" s="12"/>
      <c r="G24" s="10">
        <v>0</v>
      </c>
      <c r="H24" s="10">
        <v>0</v>
      </c>
      <c r="I24" s="10">
        <v>0</v>
      </c>
      <c r="J24" s="12">
        <f t="shared" si="17"/>
        <v>0</v>
      </c>
      <c r="K24" s="12"/>
      <c r="L24" s="10">
        <v>0</v>
      </c>
      <c r="M24" s="10">
        <v>0</v>
      </c>
      <c r="N24" s="10">
        <v>0</v>
      </c>
      <c r="O24" s="12">
        <f t="shared" si="18"/>
        <v>0</v>
      </c>
      <c r="P24" s="12"/>
      <c r="Q24" s="10">
        <v>0</v>
      </c>
      <c r="R24" s="10">
        <v>0</v>
      </c>
      <c r="S24" s="10">
        <v>0</v>
      </c>
      <c r="T24" s="12">
        <f t="shared" si="19"/>
        <v>0</v>
      </c>
      <c r="U24" s="12"/>
      <c r="V24" s="13"/>
      <c r="W24" s="12">
        <f t="shared" si="20"/>
        <v>0</v>
      </c>
      <c r="X24" s="12">
        <v>0</v>
      </c>
      <c r="Y24" s="6"/>
      <c r="Z24" s="7"/>
    </row>
    <row r="25" spans="1:26" ht="15" customHeight="1" x14ac:dyDescent="0.25">
      <c r="A25" s="23" t="s">
        <v>36</v>
      </c>
      <c r="B25" s="10">
        <v>19.78</v>
      </c>
      <c r="C25" s="10">
        <v>0</v>
      </c>
      <c r="D25" s="10">
        <v>0</v>
      </c>
      <c r="E25" s="12">
        <f t="shared" si="16"/>
        <v>19.78</v>
      </c>
      <c r="F25" s="12"/>
      <c r="G25" s="10">
        <v>0</v>
      </c>
      <c r="H25" s="10">
        <v>0</v>
      </c>
      <c r="I25" s="10">
        <v>0</v>
      </c>
      <c r="J25" s="12">
        <f t="shared" si="17"/>
        <v>0</v>
      </c>
      <c r="K25" s="12"/>
      <c r="L25" s="10">
        <v>0</v>
      </c>
      <c r="M25" s="10">
        <v>0</v>
      </c>
      <c r="N25" s="10">
        <v>0</v>
      </c>
      <c r="O25" s="12">
        <f t="shared" si="18"/>
        <v>0</v>
      </c>
      <c r="P25" s="12"/>
      <c r="Q25" s="10">
        <v>0</v>
      </c>
      <c r="R25" s="10">
        <v>0</v>
      </c>
      <c r="S25" s="10">
        <v>0</v>
      </c>
      <c r="T25" s="12">
        <f t="shared" si="19"/>
        <v>0</v>
      </c>
      <c r="U25" s="12"/>
      <c r="V25" s="13"/>
      <c r="W25" s="12">
        <f t="shared" si="20"/>
        <v>19.78</v>
      </c>
      <c r="X25" s="12">
        <v>0</v>
      </c>
      <c r="Y25" s="6"/>
      <c r="Z25" s="7"/>
    </row>
    <row r="26" spans="1:26" ht="15" customHeight="1" x14ac:dyDescent="0.25">
      <c r="A26" s="23" t="s">
        <v>37</v>
      </c>
      <c r="B26" s="10">
        <v>0</v>
      </c>
      <c r="C26" s="10">
        <v>0</v>
      </c>
      <c r="D26" s="10">
        <v>0</v>
      </c>
      <c r="E26" s="12">
        <f t="shared" si="16"/>
        <v>0</v>
      </c>
      <c r="F26" s="12"/>
      <c r="G26" s="10">
        <v>0</v>
      </c>
      <c r="H26" s="10">
        <v>0</v>
      </c>
      <c r="I26" s="10">
        <v>0</v>
      </c>
      <c r="J26" s="12">
        <f t="shared" si="17"/>
        <v>0</v>
      </c>
      <c r="K26" s="12"/>
      <c r="L26" s="10">
        <v>0</v>
      </c>
      <c r="M26" s="10">
        <v>0</v>
      </c>
      <c r="N26" s="10">
        <v>0</v>
      </c>
      <c r="O26" s="12">
        <f t="shared" si="18"/>
        <v>0</v>
      </c>
      <c r="P26" s="12"/>
      <c r="Q26" s="10">
        <v>0</v>
      </c>
      <c r="R26" s="10">
        <v>0</v>
      </c>
      <c r="S26" s="10">
        <v>0</v>
      </c>
      <c r="T26" s="12">
        <f t="shared" si="19"/>
        <v>0</v>
      </c>
      <c r="U26" s="12"/>
      <c r="V26" s="13"/>
      <c r="W26" s="12">
        <f t="shared" si="20"/>
        <v>0</v>
      </c>
      <c r="X26" s="12">
        <v>0</v>
      </c>
      <c r="Y26" s="6"/>
      <c r="Z26" s="7"/>
    </row>
    <row r="27" spans="1:26" ht="15" customHeight="1" x14ac:dyDescent="0.25">
      <c r="A27" s="23" t="s">
        <v>64</v>
      </c>
      <c r="B27" s="10">
        <v>190</v>
      </c>
      <c r="C27" s="10">
        <v>0</v>
      </c>
      <c r="D27" s="10">
        <v>0</v>
      </c>
      <c r="E27" s="12">
        <f t="shared" ref="E27:E28" si="21">B27+C27+D27</f>
        <v>190</v>
      </c>
      <c r="F27" s="12"/>
      <c r="G27" s="10">
        <v>0</v>
      </c>
      <c r="H27" s="10">
        <v>0</v>
      </c>
      <c r="I27" s="10">
        <v>0</v>
      </c>
      <c r="J27" s="12">
        <f t="shared" ref="J27:J28" si="22">G27+H27+I27</f>
        <v>0</v>
      </c>
      <c r="K27" s="12"/>
      <c r="L27" s="10">
        <v>0</v>
      </c>
      <c r="M27" s="10">
        <v>0</v>
      </c>
      <c r="N27" s="10">
        <v>0</v>
      </c>
      <c r="O27" s="12">
        <f t="shared" ref="O27:O29" si="23">L27+M27+N27</f>
        <v>0</v>
      </c>
      <c r="P27" s="12"/>
      <c r="Q27" s="10">
        <v>0</v>
      </c>
      <c r="R27" s="10">
        <v>0</v>
      </c>
      <c r="S27" s="10">
        <v>0</v>
      </c>
      <c r="T27" s="12">
        <f>Q27+R27+S27</f>
        <v>0</v>
      </c>
      <c r="U27" s="12"/>
      <c r="V27" s="13"/>
      <c r="W27" s="12">
        <f t="shared" si="20"/>
        <v>190</v>
      </c>
      <c r="X27" s="12">
        <v>0</v>
      </c>
      <c r="Y27" s="6"/>
      <c r="Z27" s="7"/>
    </row>
    <row r="28" spans="1:26" ht="15" customHeight="1" x14ac:dyDescent="0.25">
      <c r="A28" s="23" t="s">
        <v>54</v>
      </c>
      <c r="B28" s="10">
        <v>14</v>
      </c>
      <c r="C28" s="10">
        <v>18</v>
      </c>
      <c r="D28" s="10">
        <v>13</v>
      </c>
      <c r="E28" s="12">
        <f t="shared" si="21"/>
        <v>45</v>
      </c>
      <c r="F28" s="12"/>
      <c r="G28" s="10">
        <v>13</v>
      </c>
      <c r="H28" s="10">
        <v>15</v>
      </c>
      <c r="I28" s="10">
        <v>0</v>
      </c>
      <c r="J28" s="12">
        <f t="shared" si="22"/>
        <v>28</v>
      </c>
      <c r="K28" s="12"/>
      <c r="L28" s="10">
        <v>0</v>
      </c>
      <c r="M28" s="10">
        <v>0</v>
      </c>
      <c r="N28" s="10">
        <v>0</v>
      </c>
      <c r="O28" s="12">
        <f t="shared" si="23"/>
        <v>0</v>
      </c>
      <c r="P28" s="12"/>
      <c r="Q28" s="10">
        <v>0</v>
      </c>
      <c r="R28" s="10">
        <v>0</v>
      </c>
      <c r="S28" s="10">
        <v>0</v>
      </c>
      <c r="T28" s="12">
        <f>SUM(Q28:S28)</f>
        <v>0</v>
      </c>
      <c r="U28" s="12"/>
      <c r="V28" s="13"/>
      <c r="W28" s="12">
        <f t="shared" si="20"/>
        <v>73</v>
      </c>
      <c r="X28" s="12">
        <v>0</v>
      </c>
      <c r="Y28" s="6"/>
      <c r="Z28" s="7"/>
    </row>
    <row r="29" spans="1:26" ht="15" customHeight="1" x14ac:dyDescent="0.25">
      <c r="A29" s="23" t="s">
        <v>38</v>
      </c>
      <c r="B29" s="10">
        <v>1</v>
      </c>
      <c r="C29" s="10">
        <v>0</v>
      </c>
      <c r="D29" s="10">
        <v>1</v>
      </c>
      <c r="E29" s="12">
        <f>SUM(B29:D29)</f>
        <v>2</v>
      </c>
      <c r="F29" s="12"/>
      <c r="G29" s="10">
        <v>1</v>
      </c>
      <c r="H29" s="10">
        <v>1</v>
      </c>
      <c r="I29" s="10">
        <v>0</v>
      </c>
      <c r="J29" s="12">
        <f>SUM(G29:I29)</f>
        <v>2</v>
      </c>
      <c r="K29" s="12"/>
      <c r="L29" s="10">
        <v>0</v>
      </c>
      <c r="M29" s="10">
        <v>0</v>
      </c>
      <c r="N29" s="10">
        <v>0</v>
      </c>
      <c r="O29" s="12">
        <f t="shared" si="23"/>
        <v>0</v>
      </c>
      <c r="P29" s="12"/>
      <c r="Q29" s="10">
        <v>0</v>
      </c>
      <c r="R29" s="10">
        <v>0</v>
      </c>
      <c r="S29" s="10">
        <v>0</v>
      </c>
      <c r="T29" s="12">
        <f>SUM(Q29:S29)</f>
        <v>0</v>
      </c>
      <c r="U29" s="12"/>
      <c r="V29" s="13"/>
      <c r="W29" s="12">
        <f>E29+J29+O29+T29</f>
        <v>4</v>
      </c>
      <c r="X29" s="12">
        <v>0</v>
      </c>
      <c r="Y29" s="6"/>
      <c r="Z29" s="7"/>
    </row>
    <row r="30" spans="1:26" ht="15" customHeight="1" x14ac:dyDescent="0.3">
      <c r="A30" s="24" t="s">
        <v>39</v>
      </c>
      <c r="B30" s="16">
        <f t="shared" ref="B30:U30" si="24">SUM(B19:B29)</f>
        <v>224.78</v>
      </c>
      <c r="C30" s="16">
        <f t="shared" si="24"/>
        <v>18</v>
      </c>
      <c r="D30" s="16">
        <f t="shared" si="24"/>
        <v>14</v>
      </c>
      <c r="E30" s="16">
        <f t="shared" si="24"/>
        <v>256.77999999999997</v>
      </c>
      <c r="F30" s="16">
        <f t="shared" si="24"/>
        <v>0</v>
      </c>
      <c r="G30" s="16">
        <f t="shared" si="24"/>
        <v>644</v>
      </c>
      <c r="H30" s="16">
        <f t="shared" si="24"/>
        <v>1051</v>
      </c>
      <c r="I30" s="16">
        <f t="shared" si="24"/>
        <v>0</v>
      </c>
      <c r="J30" s="16">
        <f t="shared" si="24"/>
        <v>1695</v>
      </c>
      <c r="K30" s="16">
        <f t="shared" si="24"/>
        <v>0</v>
      </c>
      <c r="L30" s="16">
        <f t="shared" si="24"/>
        <v>0</v>
      </c>
      <c r="M30" s="16">
        <f t="shared" si="24"/>
        <v>0</v>
      </c>
      <c r="N30" s="16">
        <f t="shared" si="24"/>
        <v>0</v>
      </c>
      <c r="O30" s="16">
        <f t="shared" si="24"/>
        <v>0</v>
      </c>
      <c r="P30" s="16">
        <f t="shared" si="24"/>
        <v>0</v>
      </c>
      <c r="Q30" s="16">
        <f t="shared" si="24"/>
        <v>0</v>
      </c>
      <c r="R30" s="16">
        <f t="shared" si="24"/>
        <v>0</v>
      </c>
      <c r="S30" s="16">
        <f t="shared" si="24"/>
        <v>0</v>
      </c>
      <c r="T30" s="16">
        <f t="shared" si="24"/>
        <v>0</v>
      </c>
      <c r="U30" s="16">
        <f t="shared" si="24"/>
        <v>0</v>
      </c>
      <c r="V30" s="16"/>
      <c r="W30" s="25">
        <f t="shared" ref="W30:X30" si="25">SUM(W19:W29)</f>
        <v>1951.78</v>
      </c>
      <c r="X30" s="25">
        <f t="shared" si="25"/>
        <v>0</v>
      </c>
      <c r="Y30" s="6"/>
      <c r="Z30" s="7"/>
    </row>
    <row r="31" spans="1:26" ht="15" customHeight="1" x14ac:dyDescent="0.25">
      <c r="A31" s="19" t="s">
        <v>40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6"/>
      <c r="Z31" s="7"/>
    </row>
    <row r="32" spans="1:26" ht="15" customHeight="1" x14ac:dyDescent="0.25">
      <c r="A32" s="21" t="s">
        <v>41</v>
      </c>
      <c r="B32" s="10">
        <v>0</v>
      </c>
      <c r="C32" s="10">
        <v>0</v>
      </c>
      <c r="D32" s="10">
        <v>0</v>
      </c>
      <c r="E32" s="12">
        <f t="shared" ref="E32:E36" si="26">B32+C32+D32</f>
        <v>0</v>
      </c>
      <c r="F32" s="12"/>
      <c r="G32" s="10"/>
      <c r="H32" s="10"/>
      <c r="I32" s="10">
        <v>0</v>
      </c>
      <c r="J32" s="12">
        <f t="shared" ref="J32:J36" si="27">G32+H32+I32</f>
        <v>0</v>
      </c>
      <c r="K32" s="12"/>
      <c r="L32" s="10">
        <v>0</v>
      </c>
      <c r="M32" s="10">
        <v>0</v>
      </c>
      <c r="N32" s="10">
        <v>0</v>
      </c>
      <c r="O32" s="12">
        <f t="shared" ref="O32:O36" si="28">L32+M32+N32</f>
        <v>0</v>
      </c>
      <c r="P32" s="12"/>
      <c r="Q32" s="10">
        <v>0</v>
      </c>
      <c r="R32" s="10">
        <v>0</v>
      </c>
      <c r="S32" s="10">
        <v>0</v>
      </c>
      <c r="T32" s="12">
        <f t="shared" ref="T32:T36" si="29">Q32+R32+S32</f>
        <v>0</v>
      </c>
      <c r="U32" s="12"/>
      <c r="V32" s="13"/>
      <c r="W32" s="22">
        <f t="shared" ref="W32:W36" si="30">E32+J32+O32+T32</f>
        <v>0</v>
      </c>
      <c r="X32" s="12">
        <v>0</v>
      </c>
      <c r="Y32" s="6"/>
      <c r="Z32" s="7"/>
    </row>
    <row r="33" spans="1:26" ht="15" customHeight="1" x14ac:dyDescent="0.25">
      <c r="A33" s="21" t="s">
        <v>61</v>
      </c>
      <c r="B33" s="10">
        <v>0</v>
      </c>
      <c r="C33" s="10">
        <v>0</v>
      </c>
      <c r="D33" s="10">
        <v>0</v>
      </c>
      <c r="E33" s="12">
        <f t="shared" si="26"/>
        <v>0</v>
      </c>
      <c r="F33" s="12"/>
      <c r="G33" s="10">
        <v>0</v>
      </c>
      <c r="H33" s="10">
        <v>0</v>
      </c>
      <c r="I33" s="10">
        <v>0</v>
      </c>
      <c r="J33" s="12">
        <f t="shared" si="27"/>
        <v>0</v>
      </c>
      <c r="K33" s="12"/>
      <c r="L33" s="10">
        <v>0</v>
      </c>
      <c r="M33" s="10">
        <v>0</v>
      </c>
      <c r="N33" s="10">
        <v>0</v>
      </c>
      <c r="O33" s="12">
        <f t="shared" si="28"/>
        <v>0</v>
      </c>
      <c r="P33" s="12"/>
      <c r="Q33" s="10">
        <v>0</v>
      </c>
      <c r="R33" s="10">
        <v>0</v>
      </c>
      <c r="S33" s="10">
        <v>0</v>
      </c>
      <c r="T33" s="12">
        <f t="shared" si="29"/>
        <v>0</v>
      </c>
      <c r="U33" s="12"/>
      <c r="V33" s="13"/>
      <c r="W33" s="22">
        <f t="shared" si="30"/>
        <v>0</v>
      </c>
      <c r="X33" s="12">
        <v>0</v>
      </c>
      <c r="Y33" s="6"/>
      <c r="Z33" s="7"/>
    </row>
    <row r="34" spans="1:26" ht="15" customHeight="1" x14ac:dyDescent="0.25">
      <c r="A34" s="21" t="s">
        <v>62</v>
      </c>
      <c r="B34" s="10">
        <v>37.32</v>
      </c>
      <c r="C34" s="10">
        <v>68.349999999999994</v>
      </c>
      <c r="D34" s="10">
        <v>0</v>
      </c>
      <c r="E34" s="12">
        <f t="shared" si="26"/>
        <v>105.66999999999999</v>
      </c>
      <c r="F34" s="12"/>
      <c r="G34" s="10">
        <v>0</v>
      </c>
      <c r="H34" s="10">
        <v>0</v>
      </c>
      <c r="I34" s="10">
        <v>0</v>
      </c>
      <c r="J34" s="12">
        <f t="shared" si="27"/>
        <v>0</v>
      </c>
      <c r="K34" s="12"/>
      <c r="L34" s="10"/>
      <c r="M34" s="10">
        <v>0</v>
      </c>
      <c r="N34" s="10">
        <v>0</v>
      </c>
      <c r="O34" s="12">
        <f t="shared" si="28"/>
        <v>0</v>
      </c>
      <c r="P34" s="12"/>
      <c r="Q34" s="10">
        <v>0</v>
      </c>
      <c r="R34" s="10">
        <v>0</v>
      </c>
      <c r="S34" s="10">
        <v>0</v>
      </c>
      <c r="T34" s="12">
        <f t="shared" si="29"/>
        <v>0</v>
      </c>
      <c r="U34" s="12"/>
      <c r="V34" s="13"/>
      <c r="W34" s="12">
        <f t="shared" si="30"/>
        <v>105.66999999999999</v>
      </c>
      <c r="X34" s="12">
        <v>0</v>
      </c>
      <c r="Y34" s="6"/>
      <c r="Z34" s="7"/>
    </row>
    <row r="35" spans="1:26" ht="15" customHeight="1" x14ac:dyDescent="0.25">
      <c r="A35" s="23" t="s">
        <v>63</v>
      </c>
      <c r="B35" s="10">
        <v>0</v>
      </c>
      <c r="C35" s="10">
        <v>0</v>
      </c>
      <c r="D35" s="10">
        <v>0</v>
      </c>
      <c r="E35" s="12">
        <f t="shared" si="26"/>
        <v>0</v>
      </c>
      <c r="F35" s="12"/>
      <c r="G35" s="10">
        <v>0</v>
      </c>
      <c r="H35" s="10">
        <v>0</v>
      </c>
      <c r="I35" s="10">
        <v>0</v>
      </c>
      <c r="J35" s="12">
        <f t="shared" si="27"/>
        <v>0</v>
      </c>
      <c r="K35" s="12"/>
      <c r="L35" s="10">
        <v>0</v>
      </c>
      <c r="M35" s="10">
        <v>0</v>
      </c>
      <c r="N35" s="10">
        <v>0</v>
      </c>
      <c r="O35" s="12">
        <f t="shared" si="28"/>
        <v>0</v>
      </c>
      <c r="P35" s="12"/>
      <c r="Q35" s="10">
        <v>0</v>
      </c>
      <c r="R35" s="10">
        <v>0</v>
      </c>
      <c r="S35" s="10">
        <v>0</v>
      </c>
      <c r="T35" s="12">
        <f t="shared" si="29"/>
        <v>0</v>
      </c>
      <c r="U35" s="12"/>
      <c r="V35" s="13"/>
      <c r="W35" s="12">
        <f t="shared" si="30"/>
        <v>0</v>
      </c>
      <c r="X35" s="12">
        <v>0</v>
      </c>
      <c r="Y35" s="6"/>
      <c r="Z35" s="7"/>
    </row>
    <row r="36" spans="1:26" ht="15" customHeight="1" x14ac:dyDescent="0.25">
      <c r="A36" s="23" t="s">
        <v>64</v>
      </c>
      <c r="B36" s="10">
        <v>0</v>
      </c>
      <c r="C36" s="10">
        <v>0</v>
      </c>
      <c r="D36" s="10">
        <v>0</v>
      </c>
      <c r="E36" s="12">
        <f t="shared" si="26"/>
        <v>0</v>
      </c>
      <c r="F36" s="12"/>
      <c r="G36" s="10">
        <v>0</v>
      </c>
      <c r="H36" s="10">
        <v>0</v>
      </c>
      <c r="I36" s="10">
        <v>0</v>
      </c>
      <c r="J36" s="12">
        <f t="shared" si="27"/>
        <v>0</v>
      </c>
      <c r="K36" s="12"/>
      <c r="L36" s="10">
        <v>0</v>
      </c>
      <c r="M36" s="10">
        <v>0</v>
      </c>
      <c r="N36" s="10">
        <v>0</v>
      </c>
      <c r="O36" s="12">
        <f t="shared" si="28"/>
        <v>0</v>
      </c>
      <c r="P36" s="12"/>
      <c r="Q36" s="10">
        <v>0</v>
      </c>
      <c r="R36" s="10">
        <v>0</v>
      </c>
      <c r="S36" s="10">
        <v>0</v>
      </c>
      <c r="T36" s="12">
        <f t="shared" si="29"/>
        <v>0</v>
      </c>
      <c r="U36" s="12"/>
      <c r="V36" s="13"/>
      <c r="W36" s="12">
        <f t="shared" si="30"/>
        <v>0</v>
      </c>
      <c r="X36" s="12">
        <v>0</v>
      </c>
      <c r="Y36" s="6"/>
      <c r="Z36" s="7"/>
    </row>
    <row r="37" spans="1:26" ht="15" customHeight="1" x14ac:dyDescent="0.3">
      <c r="A37" s="24" t="s">
        <v>42</v>
      </c>
      <c r="B37" s="16">
        <f t="shared" ref="B37:O37" si="31">SUM(B32:B36)</f>
        <v>37.32</v>
      </c>
      <c r="C37" s="16">
        <f t="shared" si="31"/>
        <v>68.349999999999994</v>
      </c>
      <c r="D37" s="16">
        <f t="shared" si="31"/>
        <v>0</v>
      </c>
      <c r="E37" s="17">
        <f t="shared" si="31"/>
        <v>105.66999999999999</v>
      </c>
      <c r="F37" s="17">
        <f t="shared" si="31"/>
        <v>0</v>
      </c>
      <c r="G37" s="16">
        <f t="shared" si="31"/>
        <v>0</v>
      </c>
      <c r="H37" s="16">
        <f t="shared" si="31"/>
        <v>0</v>
      </c>
      <c r="I37" s="16">
        <f t="shared" si="31"/>
        <v>0</v>
      </c>
      <c r="J37" s="17">
        <f t="shared" si="31"/>
        <v>0</v>
      </c>
      <c r="K37" s="17">
        <f t="shared" si="31"/>
        <v>0</v>
      </c>
      <c r="L37" s="16">
        <f t="shared" si="31"/>
        <v>0</v>
      </c>
      <c r="M37" s="16">
        <f t="shared" si="31"/>
        <v>0</v>
      </c>
      <c r="N37" s="16">
        <f t="shared" si="31"/>
        <v>0</v>
      </c>
      <c r="O37" s="17">
        <f t="shared" si="31"/>
        <v>0</v>
      </c>
      <c r="P37" s="17"/>
      <c r="Q37" s="16">
        <f t="shared" ref="Q37:T37" si="32">SUM(Q32:Q36)</f>
        <v>0</v>
      </c>
      <c r="R37" s="16">
        <f t="shared" si="32"/>
        <v>0</v>
      </c>
      <c r="S37" s="16">
        <f t="shared" si="32"/>
        <v>0</v>
      </c>
      <c r="T37" s="17">
        <f t="shared" si="32"/>
        <v>0</v>
      </c>
      <c r="U37" s="17"/>
      <c r="V37" s="26"/>
      <c r="W37" s="17">
        <f t="shared" ref="W37:X37" si="33">SUM(W32:W36)</f>
        <v>105.66999999999999</v>
      </c>
      <c r="X37" s="25">
        <f t="shared" si="33"/>
        <v>0</v>
      </c>
      <c r="Y37" s="6"/>
      <c r="Z37" s="7"/>
    </row>
    <row r="38" spans="1:26" ht="15" customHeight="1" x14ac:dyDescent="0.25">
      <c r="A38" s="23"/>
      <c r="B38" s="10"/>
      <c r="C38" s="10"/>
      <c r="D38" s="10"/>
      <c r="E38" s="12"/>
      <c r="F38" s="12"/>
      <c r="G38" s="10"/>
      <c r="H38" s="10"/>
      <c r="I38" s="10"/>
      <c r="J38" s="12"/>
      <c r="K38" s="12"/>
      <c r="L38" s="10"/>
      <c r="M38" s="10"/>
      <c r="N38" s="10"/>
      <c r="O38" s="12"/>
      <c r="P38" s="12"/>
      <c r="Q38" s="10"/>
      <c r="R38" s="10"/>
      <c r="S38" s="10"/>
      <c r="T38" s="12"/>
      <c r="U38" s="12"/>
      <c r="V38" s="13"/>
      <c r="W38" s="12"/>
      <c r="X38" s="12"/>
      <c r="Y38" s="6"/>
      <c r="Z38" s="7"/>
    </row>
    <row r="39" spans="1:26" ht="15" customHeight="1" x14ac:dyDescent="0.3">
      <c r="A39" s="27" t="s">
        <v>43</v>
      </c>
      <c r="B39" s="16">
        <f t="shared" ref="B39:T39" si="34">SUM(B30+B37)</f>
        <v>262.10000000000002</v>
      </c>
      <c r="C39" s="16">
        <f t="shared" si="34"/>
        <v>86.35</v>
      </c>
      <c r="D39" s="16">
        <f t="shared" si="34"/>
        <v>14</v>
      </c>
      <c r="E39" s="17">
        <f t="shared" si="34"/>
        <v>362.44999999999993</v>
      </c>
      <c r="F39" s="17">
        <f t="shared" si="34"/>
        <v>0</v>
      </c>
      <c r="G39" s="16">
        <f t="shared" si="34"/>
        <v>644</v>
      </c>
      <c r="H39" s="16">
        <f t="shared" si="34"/>
        <v>1051</v>
      </c>
      <c r="I39" s="16">
        <f t="shared" si="34"/>
        <v>0</v>
      </c>
      <c r="J39" s="17">
        <f t="shared" si="34"/>
        <v>1695</v>
      </c>
      <c r="K39" s="17">
        <f t="shared" si="34"/>
        <v>0</v>
      </c>
      <c r="L39" s="16">
        <f t="shared" si="34"/>
        <v>0</v>
      </c>
      <c r="M39" s="16">
        <f t="shared" si="34"/>
        <v>0</v>
      </c>
      <c r="N39" s="16">
        <f t="shared" si="34"/>
        <v>0</v>
      </c>
      <c r="O39" s="17">
        <f t="shared" si="34"/>
        <v>0</v>
      </c>
      <c r="P39" s="17">
        <f t="shared" si="34"/>
        <v>0</v>
      </c>
      <c r="Q39" s="16">
        <f t="shared" si="34"/>
        <v>0</v>
      </c>
      <c r="R39" s="16">
        <f t="shared" si="34"/>
        <v>0</v>
      </c>
      <c r="S39" s="16">
        <f t="shared" si="34"/>
        <v>0</v>
      </c>
      <c r="T39" s="17">
        <f t="shared" si="34"/>
        <v>0</v>
      </c>
      <c r="U39" s="17"/>
      <c r="V39" s="26"/>
      <c r="W39" s="25">
        <f t="shared" ref="W39:X39" si="35">SUM(W30+W37)</f>
        <v>2057.4499999999998</v>
      </c>
      <c r="X39" s="25">
        <f t="shared" si="35"/>
        <v>0</v>
      </c>
      <c r="Y39" s="6"/>
      <c r="Z39" s="7"/>
    </row>
    <row r="40" spans="1:26" ht="15" customHeight="1" x14ac:dyDescent="0.25">
      <c r="A40" s="23"/>
      <c r="B40" s="10"/>
      <c r="C40" s="10"/>
      <c r="D40" s="10"/>
      <c r="E40" s="12"/>
      <c r="F40" s="12"/>
      <c r="G40" s="10"/>
      <c r="H40" s="10"/>
      <c r="I40" s="10"/>
      <c r="J40" s="12"/>
      <c r="K40" s="12"/>
      <c r="L40" s="10"/>
      <c r="M40" s="10"/>
      <c r="N40" s="10"/>
      <c r="O40" s="12"/>
      <c r="P40" s="12"/>
      <c r="Q40" s="10"/>
      <c r="R40" s="10"/>
      <c r="S40" s="10"/>
      <c r="T40" s="12"/>
      <c r="U40" s="12"/>
      <c r="V40" s="13"/>
      <c r="W40" s="12"/>
      <c r="X40" s="12"/>
      <c r="Y40" s="6"/>
      <c r="Z40" s="7"/>
    </row>
    <row r="41" spans="1:26" ht="15.75" customHeight="1" x14ac:dyDescent="0.3">
      <c r="A41" s="28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6"/>
      <c r="Z41" s="6"/>
    </row>
    <row r="42" spans="1:26" ht="15.75" customHeight="1" x14ac:dyDescent="0.3">
      <c r="A42" s="28"/>
      <c r="B42" s="10"/>
      <c r="C42" s="10"/>
      <c r="D42" s="29"/>
      <c r="E42" s="9"/>
      <c r="F42" s="29"/>
      <c r="G42" s="9"/>
      <c r="H42" s="29"/>
      <c r="I42" s="9"/>
      <c r="J42" s="29"/>
      <c r="K42" s="29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6"/>
      <c r="Z42" s="6"/>
    </row>
    <row r="43" spans="1:26" ht="15.75" customHeight="1" x14ac:dyDescent="0.25">
      <c r="A43" s="30" t="s">
        <v>44</v>
      </c>
      <c r="B43" s="10"/>
      <c r="C43" s="31"/>
      <c r="D43" s="6"/>
      <c r="E43" s="29"/>
      <c r="F43" s="31"/>
      <c r="G43" s="6"/>
      <c r="H43" s="29"/>
      <c r="I43" s="9"/>
      <c r="J43" s="29"/>
      <c r="K43" s="29"/>
      <c r="L43" s="10"/>
      <c r="M43" s="10"/>
      <c r="N43" s="10"/>
      <c r="O43" s="10"/>
      <c r="P43" s="10"/>
      <c r="Q43" s="10"/>
      <c r="R43" s="10" t="s">
        <v>52</v>
      </c>
      <c r="T43" s="10"/>
      <c r="U43" s="10"/>
      <c r="V43" s="10">
        <f>SUM(W15-W39)</f>
        <v>722.22000000000025</v>
      </c>
      <c r="W43" s="10"/>
      <c r="X43" s="10"/>
      <c r="Y43" s="10"/>
      <c r="Z43" s="6"/>
    </row>
    <row r="44" spans="1:26" ht="15.75" customHeight="1" x14ac:dyDescent="0.25">
      <c r="A44" s="30" t="s">
        <v>45</v>
      </c>
      <c r="B44" s="10"/>
      <c r="C44" s="10"/>
      <c r="D44" s="6"/>
      <c r="E44" s="29"/>
      <c r="F44" s="10"/>
      <c r="G44" s="6"/>
      <c r="H44" s="29"/>
      <c r="I44" s="9"/>
      <c r="J44" s="29"/>
      <c r="K44" s="29"/>
      <c r="L44" s="10"/>
      <c r="M44" s="10"/>
      <c r="N44" s="10"/>
      <c r="O44" s="10"/>
      <c r="P44" s="10"/>
      <c r="Q44" s="10"/>
      <c r="R44" s="10" t="s">
        <v>65</v>
      </c>
      <c r="U44" s="10"/>
      <c r="V44" s="10">
        <v>9220.31</v>
      </c>
      <c r="X44" s="10"/>
      <c r="Y44" s="10"/>
      <c r="Z44" s="6"/>
    </row>
    <row r="45" spans="1:26" ht="15.75" customHeight="1" x14ac:dyDescent="0.3">
      <c r="A45" s="28" t="s">
        <v>46</v>
      </c>
      <c r="B45" s="16"/>
      <c r="C45" s="10"/>
      <c r="D45" s="16"/>
      <c r="E45" s="10"/>
      <c r="F45" s="10"/>
      <c r="G45" s="16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32"/>
      <c r="T45" s="10"/>
      <c r="U45" s="10"/>
      <c r="V45" s="16">
        <f>SUM(V43:V44)</f>
        <v>9942.5299999999988</v>
      </c>
      <c r="W45" s="10"/>
      <c r="X45" s="10"/>
      <c r="Y45" s="10"/>
      <c r="Z45" s="6"/>
    </row>
    <row r="46" spans="1:26" ht="15.75" customHeight="1" x14ac:dyDescent="0.3">
      <c r="A46" s="3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32"/>
      <c r="T46" s="10"/>
      <c r="U46" s="10"/>
      <c r="V46" s="10"/>
      <c r="W46" s="10"/>
      <c r="X46" s="10"/>
      <c r="Y46" s="10"/>
      <c r="Z46" s="6"/>
    </row>
    <row r="47" spans="1:26" ht="15.75" customHeight="1" x14ac:dyDescent="0.3">
      <c r="A47" s="34" t="s">
        <v>47</v>
      </c>
      <c r="B47" s="29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32"/>
      <c r="T47" s="10"/>
      <c r="U47" s="10"/>
      <c r="V47" s="29"/>
      <c r="W47" s="9"/>
      <c r="X47" s="10"/>
      <c r="Y47" s="35"/>
      <c r="Z47" s="36"/>
    </row>
    <row r="48" spans="1:26" ht="15.75" customHeight="1" x14ac:dyDescent="0.25">
      <c r="A48" s="6" t="s">
        <v>48</v>
      </c>
      <c r="B48" s="37"/>
      <c r="C48" s="10"/>
      <c r="D48" s="6"/>
      <c r="E48" s="10"/>
      <c r="F48" s="10"/>
      <c r="G48" s="6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38" t="s">
        <v>67</v>
      </c>
      <c r="U48" s="10"/>
      <c r="V48" s="42">
        <v>826.12</v>
      </c>
      <c r="W48" s="9" t="s">
        <v>49</v>
      </c>
      <c r="X48" s="10"/>
      <c r="Y48" s="6"/>
      <c r="Z48" s="6"/>
    </row>
    <row r="49" spans="1:26" ht="15.75" customHeight="1" x14ac:dyDescent="0.25">
      <c r="A49" s="6" t="s">
        <v>50</v>
      </c>
      <c r="B49" s="10"/>
      <c r="C49" s="10"/>
      <c r="D49" s="10"/>
      <c r="E49" s="6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38"/>
      <c r="S49" s="32"/>
      <c r="T49" s="39"/>
      <c r="U49" s="10"/>
      <c r="V49" s="43">
        <v>9116.41</v>
      </c>
      <c r="W49" s="40" t="s">
        <v>51</v>
      </c>
      <c r="X49" s="10"/>
      <c r="Y49" s="6"/>
      <c r="Z49" s="36"/>
    </row>
    <row r="50" spans="1:26" ht="15.75" customHeight="1" x14ac:dyDescent="0.3">
      <c r="A50" s="44" t="s">
        <v>66</v>
      </c>
      <c r="B50" s="16"/>
      <c r="C50" s="41"/>
      <c r="D50" s="16"/>
      <c r="E50" s="31"/>
      <c r="F50" s="41"/>
      <c r="G50" s="16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41" t="s">
        <v>46</v>
      </c>
      <c r="U50" s="16"/>
      <c r="V50" s="16">
        <f>SUM(V48:V49)</f>
        <v>9942.5300000000007</v>
      </c>
      <c r="W50" s="10"/>
      <c r="X50" s="10"/>
      <c r="Y50" s="6"/>
      <c r="Z50" s="6"/>
    </row>
    <row r="51" spans="1:26" ht="15.75" customHeight="1" x14ac:dyDescent="0.25">
      <c r="A51" s="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6"/>
      <c r="Z51" s="7"/>
    </row>
    <row r="52" spans="1:26" ht="15.75" customHeight="1" x14ac:dyDescent="0.25">
      <c r="A52" s="3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6"/>
      <c r="Z52" s="7"/>
    </row>
    <row r="53" spans="1:26" ht="15.75" customHeight="1" x14ac:dyDescent="0.25">
      <c r="A53" s="3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35"/>
      <c r="Z53" s="7"/>
    </row>
    <row r="54" spans="1:26" ht="15.75" customHeight="1" x14ac:dyDescent="0.25">
      <c r="A54" s="3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6"/>
      <c r="Z54" s="7"/>
    </row>
    <row r="55" spans="1:26" ht="15.75" customHeight="1" x14ac:dyDescent="0.25">
      <c r="A55" s="3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6"/>
      <c r="Z55" s="7"/>
    </row>
    <row r="56" spans="1:26" ht="15.75" customHeight="1" x14ac:dyDescent="0.25">
      <c r="A56" s="3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6"/>
      <c r="Z56" s="7"/>
    </row>
    <row r="57" spans="1:26" ht="15.75" customHeight="1" x14ac:dyDescent="0.25">
      <c r="A57" s="3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6"/>
      <c r="Z57" s="7"/>
    </row>
    <row r="58" spans="1:26" ht="15.75" customHeight="1" x14ac:dyDescent="0.25">
      <c r="A58" s="3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6"/>
      <c r="Z58" s="7"/>
    </row>
    <row r="59" spans="1:26" ht="15.75" customHeight="1" x14ac:dyDescent="0.25">
      <c r="A59" s="3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6"/>
      <c r="Z59" s="7"/>
    </row>
    <row r="60" spans="1:26" ht="15.75" customHeight="1" x14ac:dyDescent="0.25">
      <c r="A60" s="3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6"/>
      <c r="Z60" s="7"/>
    </row>
    <row r="61" spans="1:26" ht="15.75" customHeight="1" x14ac:dyDescent="0.25">
      <c r="A61" s="3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6"/>
      <c r="Z61" s="7"/>
    </row>
    <row r="62" spans="1:26" ht="15.75" customHeight="1" x14ac:dyDescent="0.25">
      <c r="A62" s="3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6"/>
      <c r="Z62" s="7"/>
    </row>
    <row r="63" spans="1:26" ht="15.75" customHeight="1" x14ac:dyDescent="0.25">
      <c r="A63" s="3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6"/>
      <c r="Z63" s="7"/>
    </row>
    <row r="64" spans="1:26" ht="15.75" customHeight="1" x14ac:dyDescent="0.25">
      <c r="A64" s="3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6"/>
      <c r="Z64" s="7"/>
    </row>
    <row r="65" spans="1:26" ht="15.75" customHeight="1" x14ac:dyDescent="0.25">
      <c r="A65" s="3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6"/>
      <c r="Z65" s="7"/>
    </row>
    <row r="66" spans="1:26" ht="15.75" customHeight="1" x14ac:dyDescent="0.25">
      <c r="A66" s="3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6"/>
      <c r="Z66" s="7"/>
    </row>
    <row r="67" spans="1:26" ht="15.75" customHeight="1" x14ac:dyDescent="0.25">
      <c r="A67" s="3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6"/>
      <c r="Z67" s="7"/>
    </row>
    <row r="68" spans="1:26" ht="15.75" customHeight="1" x14ac:dyDescent="0.25">
      <c r="A68" s="3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6"/>
      <c r="Z68" s="7"/>
    </row>
    <row r="69" spans="1:26" ht="15.75" customHeight="1" x14ac:dyDescent="0.25">
      <c r="A69" s="3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6"/>
      <c r="Z69" s="7"/>
    </row>
    <row r="70" spans="1:26" ht="15.75" customHeight="1" x14ac:dyDescent="0.25">
      <c r="A70" s="3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6"/>
      <c r="Z70" s="7"/>
    </row>
    <row r="71" spans="1:26" ht="15.75" customHeight="1" x14ac:dyDescent="0.25">
      <c r="A71" s="3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6"/>
      <c r="Z71" s="7"/>
    </row>
    <row r="72" spans="1:26" ht="15.75" customHeight="1" x14ac:dyDescent="0.25">
      <c r="A72" s="3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6"/>
      <c r="Z72" s="7"/>
    </row>
    <row r="73" spans="1:26" ht="15.75" customHeight="1" x14ac:dyDescent="0.25">
      <c r="A73" s="3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6"/>
      <c r="Z73" s="7"/>
    </row>
    <row r="74" spans="1:26" ht="15.75" customHeight="1" x14ac:dyDescent="0.25">
      <c r="A74" s="3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6"/>
      <c r="Z74" s="7"/>
    </row>
    <row r="75" spans="1:26" ht="15.75" customHeight="1" x14ac:dyDescent="0.25">
      <c r="A75" s="3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6"/>
      <c r="Z75" s="7"/>
    </row>
    <row r="76" spans="1:26" ht="15.75" customHeight="1" x14ac:dyDescent="0.25">
      <c r="A76" s="3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6"/>
      <c r="Z76" s="7"/>
    </row>
    <row r="77" spans="1:26" ht="15.75" customHeight="1" x14ac:dyDescent="0.25">
      <c r="A77" s="3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6"/>
      <c r="Z77" s="7"/>
    </row>
    <row r="78" spans="1:26" ht="15.75" customHeight="1" x14ac:dyDescent="0.25">
      <c r="A78" s="3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6"/>
      <c r="Z78" s="7"/>
    </row>
    <row r="79" spans="1:26" ht="15.75" customHeight="1" x14ac:dyDescent="0.25">
      <c r="A79" s="3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6"/>
      <c r="Z79" s="7"/>
    </row>
    <row r="80" spans="1:26" ht="15.75" customHeight="1" x14ac:dyDescent="0.25">
      <c r="A80" s="3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6"/>
      <c r="Z80" s="7"/>
    </row>
    <row r="81" spans="1:26" ht="15.75" customHeight="1" x14ac:dyDescent="0.25">
      <c r="A81" s="3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6"/>
      <c r="Z81" s="7"/>
    </row>
    <row r="82" spans="1:26" ht="15.75" customHeight="1" x14ac:dyDescent="0.25">
      <c r="A82" s="3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6"/>
      <c r="Z82" s="7"/>
    </row>
    <row r="83" spans="1:26" ht="15.75" customHeight="1" x14ac:dyDescent="0.25">
      <c r="A83" s="3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6"/>
      <c r="Z83" s="7"/>
    </row>
    <row r="84" spans="1:26" ht="15.75" customHeight="1" x14ac:dyDescent="0.25">
      <c r="A84" s="3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6"/>
      <c r="Z84" s="7"/>
    </row>
    <row r="85" spans="1:26" ht="15.75" customHeight="1" x14ac:dyDescent="0.25">
      <c r="A85" s="3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6"/>
      <c r="Z85" s="7"/>
    </row>
    <row r="86" spans="1:26" ht="15.75" customHeight="1" x14ac:dyDescent="0.25">
      <c r="A86" s="3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6"/>
      <c r="Z86" s="7"/>
    </row>
    <row r="87" spans="1:26" ht="15.75" customHeight="1" x14ac:dyDescent="0.25">
      <c r="A87" s="3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6"/>
      <c r="Z87" s="7"/>
    </row>
    <row r="88" spans="1:26" ht="15.75" customHeight="1" x14ac:dyDescent="0.25">
      <c r="A88" s="3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6"/>
      <c r="Z88" s="7"/>
    </row>
    <row r="89" spans="1:26" ht="15.75" customHeight="1" x14ac:dyDescent="0.25">
      <c r="A89" s="3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6"/>
      <c r="Z89" s="7"/>
    </row>
    <row r="90" spans="1:26" ht="15.75" customHeight="1" x14ac:dyDescent="0.25">
      <c r="A90" s="3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6"/>
      <c r="Z90" s="7"/>
    </row>
    <row r="91" spans="1:26" ht="15.75" customHeight="1" x14ac:dyDescent="0.25">
      <c r="A91" s="3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6"/>
      <c r="Z91" s="7"/>
    </row>
    <row r="92" spans="1:26" ht="15.75" customHeight="1" x14ac:dyDescent="0.25">
      <c r="A92" s="3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6"/>
      <c r="Z92" s="7"/>
    </row>
    <row r="93" spans="1:26" ht="15.75" customHeight="1" x14ac:dyDescent="0.25">
      <c r="A93" s="3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6"/>
      <c r="Z93" s="7"/>
    </row>
    <row r="94" spans="1:26" ht="15.75" customHeight="1" x14ac:dyDescent="0.25">
      <c r="A94" s="3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6"/>
      <c r="Z94" s="7"/>
    </row>
    <row r="95" spans="1:26" ht="15.75" customHeight="1" x14ac:dyDescent="0.25">
      <c r="A95" s="3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6"/>
      <c r="Z95" s="7"/>
    </row>
    <row r="96" spans="1:26" ht="15.75" customHeight="1" x14ac:dyDescent="0.25">
      <c r="A96" s="3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6"/>
      <c r="Z96" s="7"/>
    </row>
    <row r="97" spans="1:26" ht="15.75" customHeight="1" x14ac:dyDescent="0.25">
      <c r="A97" s="3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6"/>
      <c r="Z97" s="7"/>
    </row>
    <row r="98" spans="1:26" ht="15.75" customHeight="1" x14ac:dyDescent="0.25">
      <c r="A98" s="3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6"/>
      <c r="Z98" s="7"/>
    </row>
    <row r="99" spans="1:26" ht="15.75" customHeight="1" x14ac:dyDescent="0.25">
      <c r="A99" s="3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6"/>
      <c r="Z99" s="7"/>
    </row>
    <row r="100" spans="1:26" ht="15.75" customHeight="1" x14ac:dyDescent="0.25">
      <c r="A100" s="3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6"/>
      <c r="Z100" s="7"/>
    </row>
    <row r="101" spans="1:26" ht="15.75" customHeight="1" x14ac:dyDescent="0.25">
      <c r="A101" s="3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6"/>
      <c r="Z101" s="7"/>
    </row>
    <row r="102" spans="1:26" ht="15.75" customHeight="1" x14ac:dyDescent="0.25">
      <c r="A102" s="3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6"/>
      <c r="Z102" s="7"/>
    </row>
    <row r="103" spans="1:26" ht="15.75" customHeight="1" x14ac:dyDescent="0.25">
      <c r="A103" s="3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6"/>
      <c r="Z103" s="7"/>
    </row>
    <row r="104" spans="1:26" ht="15.75" customHeight="1" x14ac:dyDescent="0.25">
      <c r="A104" s="3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6"/>
      <c r="Z104" s="7"/>
    </row>
    <row r="105" spans="1:26" ht="15.75" customHeight="1" x14ac:dyDescent="0.25">
      <c r="A105" s="3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6"/>
      <c r="Z105" s="7"/>
    </row>
    <row r="106" spans="1:26" ht="15.75" customHeight="1" x14ac:dyDescent="0.25">
      <c r="A106" s="3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6"/>
      <c r="Z106" s="7"/>
    </row>
    <row r="107" spans="1:26" ht="15.75" customHeight="1" x14ac:dyDescent="0.25">
      <c r="A107" s="3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6"/>
      <c r="Z107" s="7"/>
    </row>
    <row r="108" spans="1:26" ht="15.75" customHeight="1" x14ac:dyDescent="0.25">
      <c r="A108" s="3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6"/>
      <c r="Z108" s="7"/>
    </row>
    <row r="109" spans="1:26" ht="15.75" customHeight="1" x14ac:dyDescent="0.25">
      <c r="A109" s="3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6"/>
      <c r="Z109" s="7"/>
    </row>
    <row r="110" spans="1:26" ht="15.75" customHeight="1" x14ac:dyDescent="0.25">
      <c r="A110" s="3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6"/>
      <c r="Z110" s="7"/>
    </row>
    <row r="111" spans="1:26" ht="15.75" customHeight="1" x14ac:dyDescent="0.25">
      <c r="A111" s="3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6"/>
      <c r="Z111" s="7"/>
    </row>
    <row r="112" spans="1:26" ht="15.75" customHeight="1" x14ac:dyDescent="0.25">
      <c r="A112" s="3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6"/>
      <c r="Z112" s="7"/>
    </row>
    <row r="113" spans="1:26" ht="15.75" customHeight="1" x14ac:dyDescent="0.25">
      <c r="A113" s="3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6"/>
      <c r="Z113" s="7"/>
    </row>
    <row r="114" spans="1:26" ht="15.75" customHeight="1" x14ac:dyDescent="0.25">
      <c r="A114" s="3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6"/>
      <c r="Z114" s="7"/>
    </row>
    <row r="115" spans="1:26" ht="15.75" customHeight="1" x14ac:dyDescent="0.25">
      <c r="A115" s="3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6"/>
      <c r="Z115" s="7"/>
    </row>
    <row r="116" spans="1:26" ht="15.75" customHeight="1" x14ac:dyDescent="0.25">
      <c r="A116" s="3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6"/>
      <c r="Z116" s="7"/>
    </row>
    <row r="117" spans="1:26" ht="15.75" customHeight="1" x14ac:dyDescent="0.25">
      <c r="A117" s="3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6"/>
      <c r="Z117" s="7"/>
    </row>
    <row r="118" spans="1:26" ht="15.75" customHeight="1" x14ac:dyDescent="0.25">
      <c r="A118" s="3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6"/>
      <c r="Z118" s="7"/>
    </row>
    <row r="119" spans="1:26" ht="15.75" customHeight="1" x14ac:dyDescent="0.25">
      <c r="A119" s="3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6"/>
      <c r="Z119" s="7"/>
    </row>
    <row r="120" spans="1:26" ht="15.75" customHeight="1" x14ac:dyDescent="0.25">
      <c r="A120" s="3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6"/>
      <c r="Z120" s="7"/>
    </row>
    <row r="121" spans="1:26" ht="15.75" customHeight="1" x14ac:dyDescent="0.25">
      <c r="A121" s="3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6"/>
      <c r="Z121" s="7"/>
    </row>
    <row r="122" spans="1:26" ht="15.75" customHeight="1" x14ac:dyDescent="0.25">
      <c r="A122" s="3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6"/>
      <c r="Z122" s="7"/>
    </row>
    <row r="123" spans="1:26" ht="15.75" customHeight="1" x14ac:dyDescent="0.25">
      <c r="A123" s="3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6"/>
      <c r="Z123" s="7"/>
    </row>
    <row r="124" spans="1:26" ht="15.75" customHeight="1" x14ac:dyDescent="0.25">
      <c r="A124" s="3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6"/>
      <c r="Z124" s="7"/>
    </row>
    <row r="125" spans="1:26" ht="15.75" customHeight="1" x14ac:dyDescent="0.25">
      <c r="A125" s="3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6"/>
      <c r="Z125" s="7"/>
    </row>
    <row r="126" spans="1:26" ht="15.75" customHeight="1" x14ac:dyDescent="0.25">
      <c r="A126" s="3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6"/>
      <c r="Z126" s="7"/>
    </row>
    <row r="127" spans="1:26" ht="15.75" customHeight="1" x14ac:dyDescent="0.25">
      <c r="A127" s="3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6"/>
      <c r="Z127" s="7"/>
    </row>
    <row r="128" spans="1:26" ht="15.75" customHeight="1" x14ac:dyDescent="0.25">
      <c r="A128" s="3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6"/>
      <c r="Z128" s="7"/>
    </row>
    <row r="129" spans="1:26" ht="15.75" customHeight="1" x14ac:dyDescent="0.25">
      <c r="A129" s="3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6"/>
      <c r="Z129" s="7"/>
    </row>
    <row r="130" spans="1:26" ht="15.75" customHeight="1" x14ac:dyDescent="0.25">
      <c r="A130" s="3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6"/>
      <c r="Z130" s="7"/>
    </row>
    <row r="131" spans="1:26" ht="15.75" customHeight="1" x14ac:dyDescent="0.25">
      <c r="A131" s="3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6"/>
      <c r="Z131" s="7"/>
    </row>
    <row r="132" spans="1:26" ht="15.75" customHeight="1" x14ac:dyDescent="0.25">
      <c r="A132" s="3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6"/>
      <c r="Z132" s="7"/>
    </row>
    <row r="133" spans="1:26" ht="15.75" customHeight="1" x14ac:dyDescent="0.25">
      <c r="A133" s="3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6"/>
      <c r="Z133" s="7"/>
    </row>
    <row r="134" spans="1:26" ht="15.75" customHeight="1" x14ac:dyDescent="0.25">
      <c r="A134" s="3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6"/>
      <c r="Z134" s="7"/>
    </row>
    <row r="135" spans="1:26" ht="15.75" customHeight="1" x14ac:dyDescent="0.25">
      <c r="A135" s="3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6"/>
      <c r="Z135" s="7"/>
    </row>
    <row r="136" spans="1:26" ht="15.75" customHeight="1" x14ac:dyDescent="0.25">
      <c r="A136" s="3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6"/>
      <c r="Z136" s="7"/>
    </row>
    <row r="137" spans="1:26" ht="15.75" customHeight="1" x14ac:dyDescent="0.25">
      <c r="A137" s="3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6"/>
      <c r="Z137" s="7"/>
    </row>
    <row r="138" spans="1:26" ht="15.75" customHeight="1" x14ac:dyDescent="0.25">
      <c r="A138" s="3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6"/>
      <c r="Z138" s="7"/>
    </row>
    <row r="139" spans="1:26" ht="15.75" customHeight="1" x14ac:dyDescent="0.25">
      <c r="A139" s="3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6"/>
      <c r="Z139" s="7"/>
    </row>
    <row r="140" spans="1:26" ht="15.75" customHeight="1" x14ac:dyDescent="0.25">
      <c r="A140" s="3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6"/>
      <c r="Z140" s="7"/>
    </row>
    <row r="141" spans="1:26" ht="15.75" customHeight="1" x14ac:dyDescent="0.25">
      <c r="A141" s="3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6"/>
      <c r="Z141" s="7"/>
    </row>
    <row r="142" spans="1:26" ht="15.75" customHeight="1" x14ac:dyDescent="0.25">
      <c r="A142" s="3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6"/>
      <c r="Z142" s="7"/>
    </row>
    <row r="143" spans="1:26" ht="15.75" customHeight="1" x14ac:dyDescent="0.25">
      <c r="A143" s="3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6"/>
      <c r="Z143" s="7"/>
    </row>
    <row r="144" spans="1:26" ht="15.75" customHeight="1" x14ac:dyDescent="0.25">
      <c r="A144" s="3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6"/>
      <c r="Z144" s="7"/>
    </row>
    <row r="145" spans="1:26" ht="15.75" customHeight="1" x14ac:dyDescent="0.25">
      <c r="A145" s="3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6"/>
      <c r="Z145" s="7"/>
    </row>
    <row r="146" spans="1:26" ht="15.75" customHeight="1" x14ac:dyDescent="0.25">
      <c r="A146" s="3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6"/>
      <c r="Z146" s="7"/>
    </row>
    <row r="147" spans="1:26" ht="15.75" customHeight="1" x14ac:dyDescent="0.25">
      <c r="A147" s="3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6"/>
      <c r="Z147" s="7"/>
    </row>
    <row r="148" spans="1:26" ht="15.75" customHeight="1" x14ac:dyDescent="0.25">
      <c r="A148" s="3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6"/>
      <c r="Z148" s="7"/>
    </row>
    <row r="149" spans="1:26" ht="15.75" customHeight="1" x14ac:dyDescent="0.25">
      <c r="A149" s="3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6"/>
      <c r="Z149" s="7"/>
    </row>
    <row r="150" spans="1:26" ht="15.75" customHeight="1" x14ac:dyDescent="0.25">
      <c r="A150" s="3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6"/>
      <c r="Z150" s="7"/>
    </row>
    <row r="151" spans="1:26" ht="15.75" customHeight="1" x14ac:dyDescent="0.25">
      <c r="A151" s="3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6"/>
      <c r="Z151" s="7"/>
    </row>
    <row r="152" spans="1:26" ht="15.75" customHeight="1" x14ac:dyDescent="0.25">
      <c r="A152" s="3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6"/>
      <c r="Z152" s="7"/>
    </row>
    <row r="153" spans="1:26" ht="15.75" customHeight="1" x14ac:dyDescent="0.25">
      <c r="A153" s="3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6"/>
      <c r="Z153" s="7"/>
    </row>
    <row r="154" spans="1:26" ht="15.75" customHeight="1" x14ac:dyDescent="0.25">
      <c r="A154" s="3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6"/>
      <c r="Z154" s="7"/>
    </row>
    <row r="155" spans="1:26" ht="15.75" customHeight="1" x14ac:dyDescent="0.25">
      <c r="A155" s="3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6"/>
      <c r="Z155" s="7"/>
    </row>
    <row r="156" spans="1:26" ht="15.75" customHeight="1" x14ac:dyDescent="0.25">
      <c r="A156" s="3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6"/>
      <c r="Z156" s="7"/>
    </row>
    <row r="157" spans="1:26" ht="15.75" customHeight="1" x14ac:dyDescent="0.25">
      <c r="A157" s="3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6"/>
      <c r="Z157" s="7"/>
    </row>
    <row r="158" spans="1:26" ht="15.75" customHeight="1" x14ac:dyDescent="0.25">
      <c r="A158" s="3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6"/>
      <c r="Z158" s="7"/>
    </row>
    <row r="159" spans="1:26" ht="15.75" customHeight="1" x14ac:dyDescent="0.25">
      <c r="A159" s="3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6"/>
      <c r="Z159" s="7"/>
    </row>
    <row r="160" spans="1:26" ht="15.75" customHeight="1" x14ac:dyDescent="0.25">
      <c r="A160" s="3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6"/>
      <c r="Z160" s="7"/>
    </row>
    <row r="161" spans="1:26" ht="15.75" customHeight="1" x14ac:dyDescent="0.25">
      <c r="A161" s="3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6"/>
      <c r="Z161" s="7"/>
    </row>
    <row r="162" spans="1:26" ht="15.75" customHeight="1" x14ac:dyDescent="0.25">
      <c r="A162" s="3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6"/>
      <c r="Z162" s="7"/>
    </row>
    <row r="163" spans="1:26" ht="15.75" customHeight="1" x14ac:dyDescent="0.25">
      <c r="A163" s="3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6"/>
      <c r="Z163" s="7"/>
    </row>
    <row r="164" spans="1:26" ht="15.75" customHeight="1" x14ac:dyDescent="0.25">
      <c r="A164" s="3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6"/>
      <c r="Z164" s="7"/>
    </row>
    <row r="165" spans="1:26" ht="15.75" customHeight="1" x14ac:dyDescent="0.25">
      <c r="A165" s="3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6"/>
      <c r="Z165" s="7"/>
    </row>
    <row r="166" spans="1:26" ht="15.75" customHeight="1" x14ac:dyDescent="0.25">
      <c r="A166" s="3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6"/>
      <c r="Z166" s="7"/>
    </row>
    <row r="167" spans="1:26" ht="15.75" customHeight="1" x14ac:dyDescent="0.25">
      <c r="A167" s="3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6"/>
      <c r="Z167" s="7"/>
    </row>
    <row r="168" spans="1:26" ht="15.75" customHeight="1" x14ac:dyDescent="0.25">
      <c r="A168" s="3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6"/>
      <c r="Z168" s="7"/>
    </row>
    <row r="169" spans="1:26" ht="15.75" customHeight="1" x14ac:dyDescent="0.25">
      <c r="A169" s="3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6"/>
      <c r="Z169" s="7"/>
    </row>
    <row r="170" spans="1:26" ht="15.75" customHeight="1" x14ac:dyDescent="0.25">
      <c r="A170" s="3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6"/>
      <c r="Z170" s="7"/>
    </row>
    <row r="171" spans="1:26" ht="15.75" customHeight="1" x14ac:dyDescent="0.25">
      <c r="A171" s="3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6"/>
      <c r="Z171" s="7"/>
    </row>
    <row r="172" spans="1:26" ht="15.75" customHeight="1" x14ac:dyDescent="0.25">
      <c r="A172" s="3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6"/>
      <c r="Z172" s="7"/>
    </row>
    <row r="173" spans="1:26" ht="15.75" customHeight="1" x14ac:dyDescent="0.25">
      <c r="A173" s="3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6"/>
      <c r="Z173" s="7"/>
    </row>
    <row r="174" spans="1:26" ht="15.75" customHeight="1" x14ac:dyDescent="0.25">
      <c r="A174" s="3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6"/>
      <c r="Z174" s="7"/>
    </row>
    <row r="175" spans="1:26" ht="15.75" customHeight="1" x14ac:dyDescent="0.25">
      <c r="A175" s="3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6"/>
      <c r="Z175" s="7"/>
    </row>
    <row r="176" spans="1:26" ht="15.75" customHeight="1" x14ac:dyDescent="0.25">
      <c r="A176" s="3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6"/>
      <c r="Z176" s="7"/>
    </row>
    <row r="177" spans="1:26" ht="15.75" customHeight="1" x14ac:dyDescent="0.25">
      <c r="A177" s="3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6"/>
      <c r="Z177" s="7"/>
    </row>
    <row r="178" spans="1:26" ht="15.75" customHeight="1" x14ac:dyDescent="0.25">
      <c r="A178" s="3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6"/>
      <c r="Z178" s="7"/>
    </row>
    <row r="179" spans="1:26" ht="15.75" customHeight="1" x14ac:dyDescent="0.25">
      <c r="A179" s="3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6"/>
      <c r="Z179" s="7"/>
    </row>
    <row r="180" spans="1:26" ht="15.75" customHeight="1" x14ac:dyDescent="0.25">
      <c r="A180" s="3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6"/>
      <c r="Z180" s="7"/>
    </row>
    <row r="181" spans="1:26" ht="15.75" customHeight="1" x14ac:dyDescent="0.25">
      <c r="A181" s="3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6"/>
      <c r="Z181" s="7"/>
    </row>
    <row r="182" spans="1:26" ht="15.75" customHeight="1" x14ac:dyDescent="0.25">
      <c r="A182" s="3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6"/>
      <c r="Z182" s="7"/>
    </row>
    <row r="183" spans="1:26" ht="15.75" customHeight="1" x14ac:dyDescent="0.25">
      <c r="A183" s="3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6"/>
      <c r="Z183" s="7"/>
    </row>
    <row r="184" spans="1:26" ht="15.75" customHeight="1" x14ac:dyDescent="0.25">
      <c r="A184" s="3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6"/>
      <c r="Z184" s="7"/>
    </row>
    <row r="185" spans="1:26" ht="15.75" customHeight="1" x14ac:dyDescent="0.25">
      <c r="A185" s="3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6"/>
      <c r="Z185" s="7"/>
    </row>
    <row r="186" spans="1:26" ht="15.75" customHeight="1" x14ac:dyDescent="0.25">
      <c r="A186" s="3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6"/>
      <c r="Z186" s="7"/>
    </row>
    <row r="187" spans="1:26" ht="15.75" customHeight="1" x14ac:dyDescent="0.25">
      <c r="A187" s="3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6"/>
      <c r="Z187" s="7"/>
    </row>
    <row r="188" spans="1:26" ht="15.75" customHeight="1" x14ac:dyDescent="0.25">
      <c r="A188" s="3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6"/>
      <c r="Z188" s="7"/>
    </row>
    <row r="189" spans="1:26" ht="15.75" customHeight="1" x14ac:dyDescent="0.25">
      <c r="A189" s="3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6"/>
      <c r="Z189" s="7"/>
    </row>
    <row r="190" spans="1:26" ht="15.75" customHeight="1" x14ac:dyDescent="0.25">
      <c r="A190" s="3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6"/>
      <c r="Z190" s="7"/>
    </row>
    <row r="191" spans="1:26" ht="15.75" customHeight="1" x14ac:dyDescent="0.25">
      <c r="A191" s="3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6"/>
      <c r="Z191" s="7"/>
    </row>
    <row r="192" spans="1:26" ht="15.75" customHeight="1" x14ac:dyDescent="0.25">
      <c r="A192" s="3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6"/>
      <c r="Z192" s="7"/>
    </row>
    <row r="193" spans="1:26" ht="15.75" customHeight="1" x14ac:dyDescent="0.25">
      <c r="A193" s="3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6"/>
      <c r="Z193" s="7"/>
    </row>
    <row r="194" spans="1:26" ht="15.75" customHeight="1" x14ac:dyDescent="0.25">
      <c r="A194" s="3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6"/>
      <c r="Z194" s="7"/>
    </row>
    <row r="195" spans="1:26" ht="15.75" customHeight="1" x14ac:dyDescent="0.25">
      <c r="A195" s="3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6"/>
      <c r="Z195" s="7"/>
    </row>
    <row r="196" spans="1:26" ht="15.75" customHeight="1" x14ac:dyDescent="0.25">
      <c r="A196" s="3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6"/>
      <c r="Z196" s="7"/>
    </row>
    <row r="197" spans="1:26" ht="15.75" customHeight="1" x14ac:dyDescent="0.25">
      <c r="A197" s="3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6"/>
      <c r="Z197" s="7"/>
    </row>
    <row r="198" spans="1:26" ht="15.75" customHeight="1" x14ac:dyDescent="0.25">
      <c r="A198" s="3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6"/>
      <c r="Z198" s="7"/>
    </row>
    <row r="199" spans="1:26" ht="15.75" customHeight="1" x14ac:dyDescent="0.25">
      <c r="A199" s="3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6"/>
      <c r="Z199" s="7"/>
    </row>
    <row r="200" spans="1:26" ht="15.75" customHeight="1" x14ac:dyDescent="0.25">
      <c r="A200" s="3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6"/>
      <c r="Z200" s="7"/>
    </row>
    <row r="201" spans="1:26" ht="15.75" customHeight="1" x14ac:dyDescent="0.25">
      <c r="A201" s="3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6"/>
      <c r="Z201" s="7"/>
    </row>
    <row r="202" spans="1:26" ht="15.75" customHeight="1" x14ac:dyDescent="0.25">
      <c r="A202" s="3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6"/>
      <c r="Z202" s="7"/>
    </row>
    <row r="203" spans="1:26" ht="15.75" customHeight="1" x14ac:dyDescent="0.25">
      <c r="A203" s="3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6"/>
      <c r="Z203" s="7"/>
    </row>
    <row r="204" spans="1:26" ht="15.75" customHeight="1" x14ac:dyDescent="0.25">
      <c r="A204" s="3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6"/>
      <c r="Z204" s="7"/>
    </row>
    <row r="205" spans="1:26" ht="15.75" customHeight="1" x14ac:dyDescent="0.25">
      <c r="A205" s="3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6"/>
      <c r="Z205" s="7"/>
    </row>
    <row r="206" spans="1:26" ht="15.75" customHeight="1" x14ac:dyDescent="0.25">
      <c r="A206" s="3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6"/>
      <c r="Z206" s="7"/>
    </row>
    <row r="207" spans="1:26" ht="15.75" customHeight="1" x14ac:dyDescent="0.25">
      <c r="A207" s="3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6"/>
      <c r="Z207" s="7"/>
    </row>
    <row r="208" spans="1:26" ht="15.75" customHeight="1" x14ac:dyDescent="0.25">
      <c r="A208" s="3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6"/>
      <c r="Z208" s="7"/>
    </row>
    <row r="209" spans="1:26" ht="15.75" customHeight="1" x14ac:dyDescent="0.25">
      <c r="A209" s="3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6"/>
      <c r="Z209" s="7"/>
    </row>
    <row r="210" spans="1:26" ht="15.75" customHeight="1" x14ac:dyDescent="0.25">
      <c r="A210" s="3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6"/>
      <c r="Z210" s="7"/>
    </row>
    <row r="211" spans="1:26" ht="15.75" customHeight="1" x14ac:dyDescent="0.25">
      <c r="A211" s="3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6"/>
      <c r="Z211" s="7"/>
    </row>
    <row r="212" spans="1:26" ht="15.75" customHeight="1" x14ac:dyDescent="0.25">
      <c r="A212" s="3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6"/>
      <c r="Z212" s="7"/>
    </row>
    <row r="213" spans="1:26" ht="15.75" customHeight="1" x14ac:dyDescent="0.25">
      <c r="A213" s="3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6"/>
      <c r="Z213" s="7"/>
    </row>
    <row r="214" spans="1:26" ht="15.75" customHeight="1" x14ac:dyDescent="0.25">
      <c r="A214" s="3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6"/>
      <c r="Z214" s="7"/>
    </row>
    <row r="215" spans="1:26" ht="15.75" customHeight="1" x14ac:dyDescent="0.25">
      <c r="A215" s="3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6"/>
      <c r="Z215" s="7"/>
    </row>
    <row r="216" spans="1:26" ht="15.75" customHeight="1" x14ac:dyDescent="0.25">
      <c r="A216" s="3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6"/>
      <c r="Z216" s="7"/>
    </row>
    <row r="217" spans="1:26" ht="15.75" customHeight="1" x14ac:dyDescent="0.25">
      <c r="A217" s="3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6"/>
      <c r="Z217" s="7"/>
    </row>
    <row r="218" spans="1:26" ht="15.75" customHeight="1" x14ac:dyDescent="0.25">
      <c r="A218" s="3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6"/>
      <c r="Z218" s="7"/>
    </row>
    <row r="219" spans="1:26" ht="15.75" customHeight="1" x14ac:dyDescent="0.25">
      <c r="A219" s="3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6"/>
      <c r="Z219" s="7"/>
    </row>
    <row r="220" spans="1:26" ht="15.75" customHeight="1" x14ac:dyDescent="0.25">
      <c r="A220" s="3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6"/>
      <c r="Z220" s="7"/>
    </row>
    <row r="221" spans="1:26" ht="15.75" customHeight="1" x14ac:dyDescent="0.25">
      <c r="A221" s="3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6"/>
      <c r="Z221" s="7"/>
    </row>
    <row r="222" spans="1:26" ht="15.75" customHeight="1" x14ac:dyDescent="0.25">
      <c r="A222" s="3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6"/>
      <c r="Z222" s="7"/>
    </row>
    <row r="223" spans="1:26" ht="15.75" customHeight="1" x14ac:dyDescent="0.25">
      <c r="A223" s="3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6"/>
      <c r="Z223" s="7"/>
    </row>
    <row r="224" spans="1:26" ht="15.75" customHeight="1" x14ac:dyDescent="0.25">
      <c r="A224" s="3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6"/>
      <c r="Z224" s="7"/>
    </row>
    <row r="225" spans="1:26" ht="15.75" customHeight="1" x14ac:dyDescent="0.25">
      <c r="A225" s="3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6"/>
      <c r="Z225" s="7"/>
    </row>
    <row r="226" spans="1:26" ht="15.75" customHeight="1" x14ac:dyDescent="0.25">
      <c r="A226" s="3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6"/>
      <c r="Z226" s="7"/>
    </row>
    <row r="227" spans="1:26" ht="15.75" customHeight="1" x14ac:dyDescent="0.25">
      <c r="A227" s="3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6"/>
      <c r="Z227" s="7"/>
    </row>
    <row r="228" spans="1:26" ht="15.75" customHeight="1" x14ac:dyDescent="0.25">
      <c r="A228" s="3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6"/>
      <c r="Z228" s="7"/>
    </row>
    <row r="229" spans="1:26" ht="15.75" customHeight="1" x14ac:dyDescent="0.25">
      <c r="A229" s="3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6"/>
      <c r="Z229" s="7"/>
    </row>
    <row r="230" spans="1:26" ht="15.75" customHeight="1" x14ac:dyDescent="0.25">
      <c r="A230" s="3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6"/>
      <c r="Z230" s="7"/>
    </row>
    <row r="231" spans="1:26" ht="15.75" customHeight="1" x14ac:dyDescent="0.25">
      <c r="A231" s="3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6"/>
      <c r="Z231" s="7"/>
    </row>
    <row r="232" spans="1:26" ht="15.75" customHeight="1" x14ac:dyDescent="0.25">
      <c r="A232" s="3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6"/>
      <c r="Z232" s="7"/>
    </row>
    <row r="233" spans="1:26" ht="15.75" customHeight="1" x14ac:dyDescent="0.25">
      <c r="A233" s="3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6"/>
      <c r="Z233" s="7"/>
    </row>
    <row r="234" spans="1:26" ht="15.75" customHeight="1" x14ac:dyDescent="0.25">
      <c r="A234" s="3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6"/>
      <c r="Z234" s="7"/>
    </row>
    <row r="235" spans="1:26" ht="15.75" customHeight="1" x14ac:dyDescent="0.25">
      <c r="A235" s="3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6"/>
      <c r="Z235" s="7"/>
    </row>
    <row r="236" spans="1:26" ht="15.75" customHeight="1" x14ac:dyDescent="0.25">
      <c r="A236" s="3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6"/>
      <c r="Z236" s="7"/>
    </row>
    <row r="237" spans="1:26" ht="15.75" customHeight="1" x14ac:dyDescent="0.25">
      <c r="A237" s="3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6"/>
      <c r="Z237" s="7"/>
    </row>
    <row r="238" spans="1:26" ht="15.75" customHeight="1" x14ac:dyDescent="0.25">
      <c r="A238" s="3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6"/>
      <c r="Z238" s="7"/>
    </row>
    <row r="239" spans="1:26" ht="15.75" customHeight="1" x14ac:dyDescent="0.25">
      <c r="A239" s="3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6"/>
      <c r="Z239" s="7"/>
    </row>
    <row r="240" spans="1:26" ht="15.75" customHeight="1" x14ac:dyDescent="0.25">
      <c r="A240" s="3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6"/>
      <c r="Z240" s="7"/>
    </row>
    <row r="241" spans="1:26" ht="15.75" customHeight="1" x14ac:dyDescent="0.25">
      <c r="A241" s="3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6"/>
      <c r="Z241" s="7"/>
    </row>
    <row r="242" spans="1:26" ht="15.75" customHeight="1" x14ac:dyDescent="0.25">
      <c r="A242" s="3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6"/>
      <c r="Z242" s="7"/>
    </row>
    <row r="243" spans="1:26" ht="15.75" customHeight="1" x14ac:dyDescent="0.25">
      <c r="A243" s="3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6"/>
      <c r="Z243" s="7"/>
    </row>
    <row r="244" spans="1:26" ht="15.75" customHeight="1" x14ac:dyDescent="0.25">
      <c r="A244" s="3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6"/>
      <c r="Z244" s="7"/>
    </row>
    <row r="245" spans="1:26" ht="15.75" customHeight="1" x14ac:dyDescent="0.25">
      <c r="A245" s="3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6"/>
      <c r="Z245" s="7"/>
    </row>
    <row r="246" spans="1:26" ht="15.75" customHeight="1" x14ac:dyDescent="0.25">
      <c r="A246" s="3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6"/>
      <c r="Z246" s="7"/>
    </row>
    <row r="247" spans="1:26" ht="15.75" customHeight="1" x14ac:dyDescent="0.25">
      <c r="A247" s="3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6"/>
      <c r="Z247" s="7"/>
    </row>
    <row r="248" spans="1:26" ht="15.75" customHeight="1" x14ac:dyDescent="0.25">
      <c r="A248" s="3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6"/>
      <c r="Z248" s="7"/>
    </row>
    <row r="249" spans="1:26" ht="15.75" customHeight="1" x14ac:dyDescent="0.25">
      <c r="A249" s="3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6"/>
      <c r="Z249" s="7"/>
    </row>
    <row r="250" spans="1:26" ht="15.75" customHeight="1" x14ac:dyDescent="0.25">
      <c r="A250" s="3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6"/>
      <c r="Z250" s="7"/>
    </row>
    <row r="251" spans="1:26" ht="15.75" customHeight="1" x14ac:dyDescent="0.25"/>
    <row r="252" spans="1:26" ht="15.75" customHeight="1" x14ac:dyDescent="0.25"/>
    <row r="253" spans="1:26" ht="15.75" customHeight="1" x14ac:dyDescent="0.25"/>
    <row r="254" spans="1:26" ht="15.75" customHeight="1" x14ac:dyDescent="0.25"/>
    <row r="255" spans="1:26" ht="15.75" customHeight="1" x14ac:dyDescent="0.25"/>
    <row r="256" spans="1:2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</sheetData>
  <mergeCells count="1">
    <mergeCell ref="A1:X1"/>
  </mergeCells>
  <printOptions gridLines="1"/>
  <pageMargins left="0.70866141732283472" right="0.70866141732283472" top="0.74803149606299213" bottom="0.51181102362204722" header="0" footer="0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Field Gardens (Trust)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NL Parish Clerk</dc:creator>
  <cp:lastModifiedBy>NL Parish Clerk</cp:lastModifiedBy>
  <dcterms:created xsi:type="dcterms:W3CDTF">2022-02-01T14:04:07Z</dcterms:created>
  <dcterms:modified xsi:type="dcterms:W3CDTF">2023-09-20T16:13:45Z</dcterms:modified>
</cp:coreProperties>
</file>