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FECA0D258F6D0F/Documents/A Lord 2025/Finance/"/>
    </mc:Choice>
  </mc:AlternateContent>
  <xr:revisionPtr revIDLastSave="98" documentId="8_{4E116510-B26B-4686-81B6-E1F5A3F36331}" xr6:coauthVersionLast="47" xr6:coauthVersionMax="47" xr10:uidLastSave="{04415367-27CC-42FF-BC06-D744AA6796C2}"/>
  <bookViews>
    <workbookView xWindow="-108" yWindow="-108" windowWidth="23256" windowHeight="12456" activeTab="6" xr2:uid="{FECB341E-5632-4BA8-9912-EA3D0FA8058C}"/>
  </bookViews>
  <sheets>
    <sheet name=" April 2025" sheetId="1" r:id="rId1"/>
    <sheet name="May 2025" sheetId="2" r:id="rId2"/>
    <sheet name="June 2025" sheetId="3" r:id="rId3"/>
    <sheet name="July 2025" sheetId="4" r:id="rId4"/>
    <sheet name="August 2025" sheetId="5" r:id="rId5"/>
    <sheet name="September 2025" sheetId="6" r:id="rId6"/>
    <sheet name="October 2025" sheetId="7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7" l="1"/>
  <c r="C15" i="6" l="1"/>
  <c r="C40" i="6"/>
  <c r="C35" i="7" l="1"/>
  <c r="H32" i="7" s="1"/>
  <c r="H36" i="7"/>
  <c r="C30" i="7"/>
  <c r="H33" i="7" s="1"/>
  <c r="H7" i="7"/>
  <c r="C13" i="7"/>
  <c r="H8" i="7" s="1"/>
  <c r="H13" i="7"/>
  <c r="H34" i="6"/>
  <c r="C34" i="6"/>
  <c r="H35" i="6" s="1"/>
  <c r="H38" i="6"/>
  <c r="C41" i="5"/>
  <c r="C33" i="5"/>
  <c r="H28" i="5" s="1"/>
  <c r="H31" i="5"/>
  <c r="H27" i="5"/>
  <c r="C35" i="4"/>
  <c r="H30" i="4"/>
  <c r="C28" i="4"/>
  <c r="H27" i="4" s="1"/>
  <c r="H26" i="4"/>
  <c r="H28" i="4" s="1"/>
  <c r="H32" i="4" s="1"/>
  <c r="C34" i="3"/>
  <c r="H26" i="3" s="1"/>
  <c r="H30" i="3"/>
  <c r="C30" i="3"/>
  <c r="H27" i="3" s="1"/>
  <c r="C34" i="2"/>
  <c r="H29" i="2"/>
  <c r="C29" i="2"/>
  <c r="H26" i="2" s="1"/>
  <c r="H25" i="2"/>
  <c r="H27" i="2" s="1"/>
  <c r="C13" i="2"/>
  <c r="C36" i="1"/>
  <c r="H32" i="1"/>
  <c r="C30" i="1"/>
  <c r="H29" i="1" s="1"/>
  <c r="H28" i="1"/>
  <c r="H30" i="1" s="1"/>
  <c r="H34" i="1" s="1"/>
  <c r="H29" i="5" l="1"/>
  <c r="H33" i="5" s="1"/>
  <c r="H36" i="6"/>
  <c r="H40" i="6" s="1"/>
  <c r="H11" i="7"/>
  <c r="H15" i="7" s="1"/>
  <c r="H34" i="7"/>
  <c r="H38" i="7" s="1"/>
  <c r="H28" i="3"/>
  <c r="H32" i="3" s="1"/>
  <c r="C21" i="6" l="1"/>
  <c r="H8" i="6" s="1"/>
  <c r="H14" i="6"/>
  <c r="H9" i="6"/>
  <c r="C11" i="5"/>
  <c r="H8" i="5" s="1"/>
  <c r="C17" i="5"/>
  <c r="H11" i="5"/>
  <c r="H7" i="5"/>
  <c r="C15" i="4"/>
  <c r="H7" i="4" s="1"/>
  <c r="H11" i="4"/>
  <c r="C9" i="4"/>
  <c r="H8" i="4" s="1"/>
  <c r="H11" i="3"/>
  <c r="C9" i="3"/>
  <c r="H8" i="3" s="1"/>
  <c r="C15" i="3"/>
  <c r="H7" i="3" s="1"/>
  <c r="H11" i="2"/>
  <c r="H11" i="1"/>
  <c r="H7" i="2"/>
  <c r="C9" i="2"/>
  <c r="H8" i="2" s="1"/>
  <c r="C17" i="1"/>
  <c r="H7" i="1" s="1"/>
  <c r="C11" i="1"/>
  <c r="H8" i="1" s="1"/>
  <c r="H9" i="1" s="1"/>
  <c r="H9" i="2" l="1"/>
  <c r="H13" i="1"/>
  <c r="H12" i="6"/>
  <c r="H17" i="6" s="1"/>
  <c r="H9" i="5"/>
  <c r="H13" i="5" s="1"/>
  <c r="H9" i="4"/>
  <c r="H13" i="4" s="1"/>
  <c r="H9" i="3"/>
  <c r="H13" i="3" s="1"/>
  <c r="H13" i="2"/>
</calcChain>
</file>

<file path=xl/sharedStrings.xml><?xml version="1.0" encoding="utf-8"?>
<sst xmlns="http://schemas.openxmlformats.org/spreadsheetml/2006/main" count="429" uniqueCount="111">
  <si>
    <t>April schedule of payments</t>
  </si>
  <si>
    <t>Payee</t>
  </si>
  <si>
    <t xml:space="preserve">Details </t>
  </si>
  <si>
    <t>Total Payment</t>
  </si>
  <si>
    <t xml:space="preserve">Powers </t>
  </si>
  <si>
    <t xml:space="preserve">Type of payment </t>
  </si>
  <si>
    <t xml:space="preserve">Receipts </t>
  </si>
  <si>
    <t xml:space="preserve">Precept </t>
  </si>
  <si>
    <t>Clerk salary &amp; HMRC</t>
  </si>
  <si>
    <t>Payroll</t>
  </si>
  <si>
    <t xml:space="preserve">BACS </t>
  </si>
  <si>
    <t>HSBC</t>
  </si>
  <si>
    <t xml:space="preserve">Bank charges </t>
  </si>
  <si>
    <t>Data protection fee</t>
  </si>
  <si>
    <t>IT costs and internet</t>
  </si>
  <si>
    <t>Community Centre Exp</t>
  </si>
  <si>
    <t xml:space="preserve">Total </t>
  </si>
  <si>
    <t>LGHA 1972 s.266</t>
  </si>
  <si>
    <t>LGHA 1989 S.7</t>
  </si>
  <si>
    <t xml:space="preserve">Income </t>
  </si>
  <si>
    <t xml:space="preserve">Expenditure </t>
  </si>
  <si>
    <t xml:space="preserve">Balance as of 01/04/2025 </t>
  </si>
  <si>
    <t xml:space="preserve">Bank Reconciliation </t>
  </si>
  <si>
    <t>Balance as of 30/04/2025</t>
  </si>
  <si>
    <t xml:space="preserve">Bank movement </t>
  </si>
  <si>
    <t>May schedule of payments</t>
  </si>
  <si>
    <t>ICO</t>
  </si>
  <si>
    <t xml:space="preserve">Balance as of 01/05/2025 </t>
  </si>
  <si>
    <t>Balance as of 31/05/2025</t>
  </si>
  <si>
    <t xml:space="preserve">Rutland CC </t>
  </si>
  <si>
    <t xml:space="preserve">HMRC </t>
  </si>
  <si>
    <t xml:space="preserve">VAT </t>
  </si>
  <si>
    <t>June schedule of payments</t>
  </si>
  <si>
    <t xml:space="preserve">Balance as of 01/06/2025 </t>
  </si>
  <si>
    <t>Balance as of 30/06/2025</t>
  </si>
  <si>
    <t xml:space="preserve">Julie Gregg Insurance </t>
  </si>
  <si>
    <t>Legal Fees</t>
  </si>
  <si>
    <t>DD</t>
  </si>
  <si>
    <t>BACS</t>
  </si>
  <si>
    <t>LGA 1989 S.7</t>
  </si>
  <si>
    <t>LGA 1972 s.266</t>
  </si>
  <si>
    <t>LGA 1972 s.133</t>
  </si>
  <si>
    <t>LGA 1972 s.111</t>
  </si>
  <si>
    <t>July schedule of payments</t>
  </si>
  <si>
    <t xml:space="preserve">Balance as of 30/06/2025 </t>
  </si>
  <si>
    <t>Balance as of 31/07/2025</t>
  </si>
  <si>
    <t xml:space="preserve">Zen Internet </t>
  </si>
  <si>
    <t>PAYE/NIC</t>
  </si>
  <si>
    <t>DR</t>
  </si>
  <si>
    <t>August schedule of payments</t>
  </si>
  <si>
    <t>Clerk salary</t>
  </si>
  <si>
    <t xml:space="preserve">Balance as of 31/07/2025 </t>
  </si>
  <si>
    <t>Balance as of 31/08/2025</t>
  </si>
  <si>
    <t>Tim Smith</t>
  </si>
  <si>
    <t>September schedule of payments</t>
  </si>
  <si>
    <t xml:space="preserve">Balance as of 31/08/2025 </t>
  </si>
  <si>
    <t>City Fire</t>
  </si>
  <si>
    <t>Service Fee SI-4479</t>
  </si>
  <si>
    <t>IONOS</t>
  </si>
  <si>
    <t>203050059860 Web Hosting</t>
  </si>
  <si>
    <t>St Mary &amp; St John Primary School</t>
  </si>
  <si>
    <t>Replacement lighting contribution</t>
  </si>
  <si>
    <t>204628 Payroll Oct-Dec 24</t>
  </si>
  <si>
    <t>DD Payroll Services</t>
  </si>
  <si>
    <t>205281 Payroll Jan-Mar 25</t>
  </si>
  <si>
    <t>206153 Payroll Apr-Jun 25</t>
  </si>
  <si>
    <t>LGHA 1972</t>
  </si>
  <si>
    <t>Little Miss Mow All</t>
  </si>
  <si>
    <t>Ionos</t>
  </si>
  <si>
    <t xml:space="preserve">IT Charges </t>
  </si>
  <si>
    <t>Bank Charges</t>
  </si>
  <si>
    <t>Water Plus</t>
  </si>
  <si>
    <t>Water charges - Allotments</t>
  </si>
  <si>
    <t>Waterplus</t>
  </si>
  <si>
    <t>IT Charges</t>
  </si>
  <si>
    <t>Oval play area</t>
  </si>
  <si>
    <t>4 Counties</t>
  </si>
  <si>
    <t>Oval middle</t>
  </si>
  <si>
    <t>Water - Allotments</t>
  </si>
  <si>
    <t>Sewell &amp; Sons</t>
  </si>
  <si>
    <t>Allotments</t>
  </si>
  <si>
    <t>J Brown</t>
  </si>
  <si>
    <t xml:space="preserve">NLPC Trust </t>
  </si>
  <si>
    <t>G Bull</t>
  </si>
  <si>
    <t>Charrington Tree Services</t>
  </si>
  <si>
    <t>Oval</t>
  </si>
  <si>
    <t>M Hills</t>
  </si>
  <si>
    <t>Transfer</t>
  </si>
  <si>
    <t>Transfer from</t>
  </si>
  <si>
    <t>July 2025 Inv 25</t>
  </si>
  <si>
    <t>October schedule of payments</t>
  </si>
  <si>
    <t>NLPC C/A</t>
  </si>
  <si>
    <t>Balance as of 30/09/2025</t>
  </si>
  <si>
    <t>NLPC Trust Acc</t>
  </si>
  <si>
    <t>TFR</t>
  </si>
  <si>
    <t>Balance as of 31/09/2025</t>
  </si>
  <si>
    <t>VAT Reclaim</t>
  </si>
  <si>
    <t>LRALC</t>
  </si>
  <si>
    <t>Membership fee 2025-2026</t>
  </si>
  <si>
    <t xml:space="preserve">AGAR Audit </t>
  </si>
  <si>
    <t>Grass Cutting</t>
  </si>
  <si>
    <t xml:space="preserve">Balance as of 30/09/2025 </t>
  </si>
  <si>
    <t>LGA 1972 s.143</t>
  </si>
  <si>
    <t xml:space="preserve">Payroll - August </t>
  </si>
  <si>
    <t xml:space="preserve">September SO </t>
  </si>
  <si>
    <t>SO</t>
  </si>
  <si>
    <t>Standing Order</t>
  </si>
  <si>
    <t xml:space="preserve">Reimbursement </t>
  </si>
  <si>
    <t>Jo Spiegl</t>
  </si>
  <si>
    <t xml:space="preserve">Bin liner reimbursement </t>
  </si>
  <si>
    <t>Balance as of 08/10/2025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</si>
</sst>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"/>
    <numFmt numFmtId="165" formatCode="&quot;£&quot;#,##0"/>
    <numFmt numFmtId="166" formatCode="&quot;£&quot;#,##0.00"/>
    <numFmt numFmtId="167" formatCode="_-&quot;£&quot;* #,##0.00_-;\-&quot;£&quot;* #,##0.00_-;_-&quot;£&quot;* &quot;-&quot;_-;_-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/>
    <xf numFmtId="0" fontId="18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6" fontId="0" fillId="0" borderId="0" xfId="0" applyNumberFormat="1"/>
    <xf numFmtId="166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166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166" fontId="1" fillId="0" borderId="1" xfId="0" applyNumberFormat="1" applyFont="1" applyBorder="1"/>
    <xf numFmtId="0" fontId="1" fillId="0" borderId="2" xfId="0" applyFont="1" applyBorder="1"/>
    <xf numFmtId="166" fontId="1" fillId="0" borderId="3" xfId="0" applyNumberFormat="1" applyFont="1" applyBorder="1"/>
    <xf numFmtId="166" fontId="0" fillId="2" borderId="0" xfId="0" applyNumberFormat="1" applyFill="1"/>
    <xf numFmtId="167" fontId="0" fillId="0" borderId="0" xfId="0" applyNumberForma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6" fontId="0" fillId="34" borderId="0" xfId="0" applyNumberFormat="1" applyFill="1"/>
    <xf numFmtId="166" fontId="0" fillId="0" borderId="1" xfId="0" applyNumberFormat="1" applyFill="1" applyBorder="1"/>
    <xf numFmtId="166" fontId="0" fillId="0" borderId="0" xfId="0" applyNumberFormat="1" applyFill="1"/>
    <xf numFmtId="167" fontId="0" fillId="0" borderId="1" xfId="0" applyNumberFormat="1" applyFill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D063D75D-CF0D-4EBF-864B-F47068EC0473}"/>
    <cellStyle name="Normal 3" xfId="43" xr:uid="{B4FF1A00-4EBF-477B-8C53-67BAD2E13588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D629-1267-4394-A828-DCDCD2BDC67B}">
  <dimension ref="A1:H36"/>
  <sheetViews>
    <sheetView topLeftCell="A12" workbookViewId="0">
      <selection activeCell="G39" sqref="G39"/>
    </sheetView>
  </sheetViews>
  <sheetFormatPr defaultRowHeight="14.4" x14ac:dyDescent="0.3"/>
  <cols>
    <col min="1" max="1" width="23.109375" bestFit="1" customWidth="1"/>
    <col min="2" max="2" width="23.44140625" bestFit="1" customWidth="1"/>
    <col min="3" max="3" width="12.77734375" bestFit="1" customWidth="1"/>
    <col min="4" max="4" width="17.33203125" customWidth="1"/>
    <col min="5" max="5" width="15.21875" bestFit="1" customWidth="1"/>
    <col min="7" max="7" width="22.6640625" bestFit="1" customWidth="1"/>
    <col min="8" max="8" width="10.6640625" bestFit="1" customWidth="1"/>
  </cols>
  <sheetData>
    <row r="1" spans="1:8" x14ac:dyDescent="0.3">
      <c r="A1" s="1" t="s">
        <v>0</v>
      </c>
      <c r="B1" s="1"/>
      <c r="C1" s="1"/>
      <c r="D1" s="1"/>
      <c r="E1" s="1"/>
    </row>
    <row r="2" spans="1:8" ht="30.6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G2" s="11" t="s">
        <v>22</v>
      </c>
    </row>
    <row r="3" spans="1:8" x14ac:dyDescent="0.3">
      <c r="A3" s="6"/>
      <c r="B3" s="6"/>
      <c r="C3" s="7"/>
      <c r="D3" s="6"/>
      <c r="E3" s="6"/>
      <c r="G3" s="1" t="s">
        <v>21</v>
      </c>
      <c r="H3" s="4">
        <v>32968.559999999998</v>
      </c>
    </row>
    <row r="4" spans="1:8" x14ac:dyDescent="0.3">
      <c r="A4" s="6" t="s">
        <v>8</v>
      </c>
      <c r="B4" s="6" t="s">
        <v>9</v>
      </c>
      <c r="C4" s="7">
        <v>474.2</v>
      </c>
      <c r="D4" s="6" t="s">
        <v>39</v>
      </c>
      <c r="E4" s="6" t="s">
        <v>10</v>
      </c>
      <c r="G4" s="1"/>
      <c r="H4" s="4"/>
    </row>
    <row r="5" spans="1:8" x14ac:dyDescent="0.3">
      <c r="A5" s="6" t="s">
        <v>11</v>
      </c>
      <c r="B5" s="6" t="s">
        <v>12</v>
      </c>
      <c r="C5" s="7">
        <v>8</v>
      </c>
      <c r="D5" s="6"/>
      <c r="E5" s="6" t="s">
        <v>37</v>
      </c>
      <c r="G5" s="1" t="s">
        <v>23</v>
      </c>
      <c r="H5" s="4">
        <v>58352.63</v>
      </c>
    </row>
    <row r="6" spans="1:8" x14ac:dyDescent="0.3">
      <c r="A6" s="8" t="s">
        <v>26</v>
      </c>
      <c r="B6" s="8" t="s">
        <v>13</v>
      </c>
      <c r="C6" s="7">
        <v>47</v>
      </c>
      <c r="D6" s="6" t="s">
        <v>42</v>
      </c>
      <c r="E6" s="6" t="s">
        <v>37</v>
      </c>
      <c r="G6" s="1"/>
      <c r="H6" s="3"/>
    </row>
    <row r="7" spans="1:8" x14ac:dyDescent="0.3">
      <c r="A7" s="8" t="s">
        <v>46</v>
      </c>
      <c r="B7" s="8" t="s">
        <v>14</v>
      </c>
      <c r="C7" s="7">
        <v>42</v>
      </c>
      <c r="D7" s="6" t="s">
        <v>40</v>
      </c>
      <c r="E7" s="6" t="s">
        <v>37</v>
      </c>
      <c r="G7" s="1" t="s">
        <v>19</v>
      </c>
      <c r="H7" s="3">
        <f>SUM(C17)</f>
        <v>26015.27</v>
      </c>
    </row>
    <row r="8" spans="1:8" x14ac:dyDescent="0.3">
      <c r="A8" s="8" t="s">
        <v>29</v>
      </c>
      <c r="B8" s="8" t="s">
        <v>15</v>
      </c>
      <c r="C8" s="7">
        <v>60</v>
      </c>
      <c r="D8" s="6" t="s">
        <v>41</v>
      </c>
      <c r="E8" s="6"/>
      <c r="G8" s="1" t="s">
        <v>20</v>
      </c>
      <c r="H8" s="3">
        <f>SUM(C11)</f>
        <v>631.20000000000005</v>
      </c>
    </row>
    <row r="9" spans="1:8" x14ac:dyDescent="0.3">
      <c r="A9" s="8"/>
      <c r="B9" s="9"/>
      <c r="C9" s="7"/>
      <c r="D9" s="6"/>
      <c r="E9" s="6"/>
      <c r="G9" s="1"/>
      <c r="H9" s="12">
        <f>SUM(H7-H8)</f>
        <v>25384.07</v>
      </c>
    </row>
    <row r="10" spans="1:8" x14ac:dyDescent="0.3">
      <c r="A10" s="6"/>
      <c r="B10" s="6"/>
      <c r="C10" s="6"/>
      <c r="D10" s="6"/>
      <c r="E10" s="6"/>
      <c r="G10" s="1"/>
    </row>
    <row r="11" spans="1:8" x14ac:dyDescent="0.3">
      <c r="A11" s="6"/>
      <c r="B11" s="5" t="s">
        <v>16</v>
      </c>
      <c r="C11" s="10">
        <f>SUM(C4:C9)</f>
        <v>631.20000000000005</v>
      </c>
      <c r="D11" s="6"/>
      <c r="E11" s="6"/>
      <c r="G11" s="1" t="s">
        <v>24</v>
      </c>
      <c r="H11" s="3">
        <f>SUM(H5-H3)</f>
        <v>25384.07</v>
      </c>
    </row>
    <row r="12" spans="1:8" x14ac:dyDescent="0.3">
      <c r="A12" s="6"/>
      <c r="B12" s="6"/>
      <c r="C12" s="6"/>
      <c r="D12" s="6"/>
      <c r="E12" s="6"/>
      <c r="G12" s="1"/>
    </row>
    <row r="13" spans="1:8" x14ac:dyDescent="0.3">
      <c r="A13" s="5" t="s">
        <v>6</v>
      </c>
      <c r="B13" s="6"/>
      <c r="C13" s="7"/>
      <c r="D13" s="6"/>
      <c r="E13" s="6"/>
      <c r="H13" s="13">
        <f>SUM(H9-H11)</f>
        <v>0</v>
      </c>
    </row>
    <row r="14" spans="1:8" x14ac:dyDescent="0.3">
      <c r="A14" s="6"/>
      <c r="B14" s="6"/>
      <c r="C14" s="7"/>
      <c r="D14" s="6"/>
      <c r="E14" s="6"/>
    </row>
    <row r="15" spans="1:8" x14ac:dyDescent="0.3">
      <c r="A15" s="6" t="s">
        <v>7</v>
      </c>
      <c r="B15" s="6"/>
      <c r="C15" s="7">
        <v>26015.27</v>
      </c>
      <c r="D15" s="6"/>
      <c r="E15" s="6"/>
    </row>
    <row r="16" spans="1:8" x14ac:dyDescent="0.3">
      <c r="A16" s="6"/>
      <c r="B16" s="6"/>
      <c r="C16" s="7"/>
      <c r="D16" s="6"/>
      <c r="E16" s="6"/>
    </row>
    <row r="17" spans="1:8" x14ac:dyDescent="0.3">
      <c r="A17" s="6"/>
      <c r="B17" s="5" t="s">
        <v>16</v>
      </c>
      <c r="C17" s="10">
        <f>SUM(C14:C15)</f>
        <v>26015.27</v>
      </c>
      <c r="D17" s="6"/>
      <c r="E17" s="6"/>
    </row>
    <row r="18" spans="1:8" x14ac:dyDescent="0.3">
      <c r="A18" s="6"/>
      <c r="B18" s="6"/>
      <c r="C18" s="7"/>
      <c r="D18" s="6"/>
      <c r="E18" s="6"/>
    </row>
    <row r="19" spans="1:8" x14ac:dyDescent="0.3">
      <c r="A19" s="6"/>
      <c r="B19" s="6"/>
      <c r="C19" s="7"/>
      <c r="D19" s="6"/>
      <c r="E19" s="6"/>
    </row>
    <row r="20" spans="1:8" x14ac:dyDescent="0.3">
      <c r="C20" s="3"/>
    </row>
    <row r="21" spans="1:8" x14ac:dyDescent="0.3">
      <c r="A21" s="1"/>
      <c r="C21" s="3"/>
    </row>
    <row r="22" spans="1:8" x14ac:dyDescent="0.3">
      <c r="A22" s="1" t="s">
        <v>82</v>
      </c>
    </row>
    <row r="23" spans="1:8" x14ac:dyDescent="0.3">
      <c r="A23" s="5" t="s">
        <v>1</v>
      </c>
      <c r="B23" s="5" t="s">
        <v>2</v>
      </c>
      <c r="C23" s="5" t="s">
        <v>3</v>
      </c>
      <c r="D23" s="5" t="s">
        <v>4</v>
      </c>
      <c r="E23" s="5" t="s">
        <v>5</v>
      </c>
      <c r="G23" s="11" t="s">
        <v>22</v>
      </c>
    </row>
    <row r="24" spans="1:8" x14ac:dyDescent="0.3">
      <c r="A24" s="6"/>
      <c r="B24" s="6"/>
      <c r="C24" s="7"/>
      <c r="D24" s="6"/>
      <c r="E24" s="6"/>
      <c r="G24" s="1" t="s">
        <v>21</v>
      </c>
      <c r="H24" s="4">
        <v>3417.97</v>
      </c>
    </row>
    <row r="25" spans="1:8" x14ac:dyDescent="0.3">
      <c r="A25" s="6" t="s">
        <v>68</v>
      </c>
      <c r="B25" s="6" t="s">
        <v>69</v>
      </c>
      <c r="C25" s="7">
        <v>7.2</v>
      </c>
      <c r="D25" s="6"/>
      <c r="E25" s="6" t="s">
        <v>37</v>
      </c>
      <c r="G25" s="1"/>
      <c r="H25" s="4"/>
    </row>
    <row r="26" spans="1:8" x14ac:dyDescent="0.3">
      <c r="A26" s="6" t="s">
        <v>11</v>
      </c>
      <c r="B26" s="6" t="s">
        <v>70</v>
      </c>
      <c r="C26" s="7">
        <v>8</v>
      </c>
      <c r="D26" s="6"/>
      <c r="E26" s="6" t="s">
        <v>37</v>
      </c>
      <c r="G26" s="1" t="s">
        <v>23</v>
      </c>
      <c r="H26" s="4">
        <v>3360.81</v>
      </c>
    </row>
    <row r="27" spans="1:8" x14ac:dyDescent="0.3">
      <c r="A27" s="8" t="s">
        <v>71</v>
      </c>
      <c r="B27" s="8" t="s">
        <v>72</v>
      </c>
      <c r="C27" s="7">
        <v>41.96</v>
      </c>
      <c r="D27" s="6"/>
      <c r="E27" s="6" t="s">
        <v>37</v>
      </c>
      <c r="G27" s="1"/>
      <c r="H27" s="3"/>
    </row>
    <row r="28" spans="1:8" x14ac:dyDescent="0.3">
      <c r="A28" s="8"/>
      <c r="B28" s="9"/>
      <c r="C28" s="7"/>
      <c r="D28" s="6"/>
      <c r="E28" s="6"/>
      <c r="G28" s="1" t="s">
        <v>19</v>
      </c>
      <c r="H28" s="3">
        <f>SUM(C36)</f>
        <v>0</v>
      </c>
    </row>
    <row r="29" spans="1:8" x14ac:dyDescent="0.3">
      <c r="A29" s="8"/>
      <c r="B29" s="8"/>
      <c r="C29" s="7"/>
      <c r="D29" s="6"/>
      <c r="E29" s="6"/>
      <c r="G29" s="1" t="s">
        <v>20</v>
      </c>
      <c r="H29" s="3">
        <f>SUM(C30)</f>
        <v>57.16</v>
      </c>
    </row>
    <row r="30" spans="1:8" x14ac:dyDescent="0.3">
      <c r="A30" s="6"/>
      <c r="B30" s="5" t="s">
        <v>16</v>
      </c>
      <c r="C30" s="10">
        <f>SUM(C25:C29)</f>
        <v>57.16</v>
      </c>
      <c r="D30" s="6"/>
      <c r="E30" s="6"/>
      <c r="G30" s="1"/>
      <c r="H30" s="12">
        <f>SUM(H28-H29)</f>
        <v>-57.16</v>
      </c>
    </row>
    <row r="31" spans="1:8" x14ac:dyDescent="0.3">
      <c r="A31" s="6"/>
      <c r="B31" s="6"/>
      <c r="C31" s="6"/>
      <c r="D31" s="6"/>
      <c r="E31" s="6"/>
      <c r="G31" s="1"/>
    </row>
    <row r="32" spans="1:8" x14ac:dyDescent="0.3">
      <c r="A32" s="5" t="s">
        <v>6</v>
      </c>
      <c r="B32" s="6"/>
      <c r="C32" s="7"/>
      <c r="D32" s="6"/>
      <c r="E32" s="6"/>
      <c r="G32" s="1" t="s">
        <v>24</v>
      </c>
      <c r="H32" s="3">
        <f>SUM(H26-H24)</f>
        <v>-57.159999999999854</v>
      </c>
    </row>
    <row r="33" spans="1:8" x14ac:dyDescent="0.3">
      <c r="A33" s="6"/>
      <c r="B33" s="6"/>
      <c r="C33" s="7"/>
      <c r="D33" s="6"/>
      <c r="E33" s="6"/>
      <c r="G33" s="1"/>
    </row>
    <row r="34" spans="1:8" x14ac:dyDescent="0.3">
      <c r="A34" s="6"/>
      <c r="B34" s="6"/>
      <c r="C34" s="7"/>
      <c r="D34" s="6"/>
      <c r="E34" s="6"/>
      <c r="H34" s="13">
        <f>SUM(H30-H32)</f>
        <v>-1.4210854715202004E-13</v>
      </c>
    </row>
    <row r="35" spans="1:8" x14ac:dyDescent="0.3">
      <c r="A35" s="6"/>
      <c r="B35" s="6"/>
      <c r="C35" s="7"/>
      <c r="D35" s="6"/>
      <c r="E35" s="6"/>
    </row>
    <row r="36" spans="1:8" x14ac:dyDescent="0.3">
      <c r="A36" s="6"/>
      <c r="B36" s="5" t="s">
        <v>16</v>
      </c>
      <c r="C36" s="10">
        <f>SUM(C33:C34)</f>
        <v>0</v>
      </c>
      <c r="D36" s="6"/>
      <c r="E3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347B-9929-4081-914B-65D62435F94D}">
  <dimension ref="A1:H36"/>
  <sheetViews>
    <sheetView workbookViewId="0">
      <selection activeCell="A19" sqref="A19"/>
    </sheetView>
  </sheetViews>
  <sheetFormatPr defaultRowHeight="14.4" x14ac:dyDescent="0.3"/>
  <cols>
    <col min="1" max="1" width="23.109375" bestFit="1" customWidth="1"/>
    <col min="2" max="2" width="22.44140625" customWidth="1"/>
    <col min="3" max="3" width="12.77734375" bestFit="1" customWidth="1"/>
    <col min="4" max="4" width="17.33203125" customWidth="1"/>
    <col min="5" max="5" width="15.21875" bestFit="1" customWidth="1"/>
    <col min="7" max="7" width="22.6640625" bestFit="1" customWidth="1"/>
    <col min="8" max="8" width="10" bestFit="1" customWidth="1"/>
  </cols>
  <sheetData>
    <row r="1" spans="1:8" x14ac:dyDescent="0.3">
      <c r="A1" s="1" t="s">
        <v>25</v>
      </c>
      <c r="B1" s="1"/>
      <c r="C1" s="1"/>
      <c r="D1" s="1"/>
      <c r="E1" s="1"/>
    </row>
    <row r="2" spans="1:8" ht="30.6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G2" s="11" t="s">
        <v>22</v>
      </c>
    </row>
    <row r="3" spans="1:8" x14ac:dyDescent="0.3">
      <c r="A3" s="6"/>
      <c r="B3" s="6"/>
      <c r="C3" s="7"/>
      <c r="D3" s="6"/>
      <c r="E3" s="6"/>
      <c r="G3" s="1" t="s">
        <v>27</v>
      </c>
      <c r="H3" s="4">
        <v>58352.63</v>
      </c>
    </row>
    <row r="4" spans="1:8" x14ac:dyDescent="0.3">
      <c r="A4" s="6"/>
      <c r="B4" s="6"/>
      <c r="C4" s="7"/>
      <c r="D4" s="6"/>
      <c r="E4" s="6"/>
      <c r="G4" s="1"/>
      <c r="H4" s="4"/>
    </row>
    <row r="5" spans="1:8" x14ac:dyDescent="0.3">
      <c r="A5" s="6" t="s">
        <v>11</v>
      </c>
      <c r="B5" s="6" t="s">
        <v>12</v>
      </c>
      <c r="C5" s="7">
        <v>8</v>
      </c>
      <c r="D5" s="6"/>
      <c r="E5" s="6" t="s">
        <v>37</v>
      </c>
      <c r="G5" s="1" t="s">
        <v>28</v>
      </c>
      <c r="H5" s="4">
        <v>58302.63</v>
      </c>
    </row>
    <row r="6" spans="1:8" x14ac:dyDescent="0.3">
      <c r="A6" s="8" t="s">
        <v>46</v>
      </c>
      <c r="B6" s="8" t="s">
        <v>14</v>
      </c>
      <c r="C6" s="7">
        <v>42</v>
      </c>
      <c r="D6" s="6" t="s">
        <v>17</v>
      </c>
      <c r="E6" s="6" t="s">
        <v>38</v>
      </c>
      <c r="G6" s="1"/>
      <c r="H6" s="3"/>
    </row>
    <row r="7" spans="1:8" x14ac:dyDescent="0.3">
      <c r="A7" s="8"/>
      <c r="B7" s="8"/>
      <c r="C7" s="7"/>
      <c r="D7" s="6"/>
      <c r="E7" s="6"/>
      <c r="G7" s="1" t="s">
        <v>19</v>
      </c>
      <c r="H7" s="3">
        <f>SUM(C13)</f>
        <v>0</v>
      </c>
    </row>
    <row r="8" spans="1:8" x14ac:dyDescent="0.3">
      <c r="A8" s="6"/>
      <c r="B8" s="6"/>
      <c r="C8" s="6"/>
      <c r="D8" s="6"/>
      <c r="E8" s="6"/>
      <c r="G8" s="1" t="s">
        <v>20</v>
      </c>
      <c r="H8" s="3">
        <f>SUM(C9)</f>
        <v>50</v>
      </c>
    </row>
    <row r="9" spans="1:8" x14ac:dyDescent="0.3">
      <c r="A9" s="6"/>
      <c r="B9" s="5" t="s">
        <v>16</v>
      </c>
      <c r="C9" s="10">
        <f>SUM(C4:C7)</f>
        <v>50</v>
      </c>
      <c r="D9" s="6"/>
      <c r="E9" s="6"/>
      <c r="G9" s="1"/>
      <c r="H9" s="12">
        <f>SUM(H8-H7)</f>
        <v>50</v>
      </c>
    </row>
    <row r="10" spans="1:8" x14ac:dyDescent="0.3">
      <c r="A10" s="6"/>
      <c r="B10" s="6"/>
      <c r="C10" s="6"/>
      <c r="D10" s="6"/>
      <c r="E10" s="6"/>
      <c r="G10" s="1"/>
    </row>
    <row r="11" spans="1:8" x14ac:dyDescent="0.3">
      <c r="A11" s="5" t="s">
        <v>6</v>
      </c>
      <c r="B11" s="6"/>
      <c r="C11" s="7"/>
      <c r="D11" s="6"/>
      <c r="E11" s="6"/>
      <c r="G11" s="1" t="s">
        <v>24</v>
      </c>
      <c r="H11" s="3">
        <f>SUM(H3-H5)</f>
        <v>50</v>
      </c>
    </row>
    <row r="12" spans="1:8" x14ac:dyDescent="0.3">
      <c r="A12" s="6"/>
      <c r="B12" s="6"/>
      <c r="C12" s="7"/>
      <c r="D12" s="6"/>
      <c r="E12" s="6"/>
      <c r="G12" s="1"/>
    </row>
    <row r="13" spans="1:8" x14ac:dyDescent="0.3">
      <c r="A13" s="6"/>
      <c r="B13" s="5" t="s">
        <v>16</v>
      </c>
      <c r="C13" s="10">
        <f>SUM(C11:C12)</f>
        <v>0</v>
      </c>
      <c r="D13" s="6"/>
      <c r="E13" s="6"/>
      <c r="H13" s="13">
        <f>SUM(H9-H11)</f>
        <v>0</v>
      </c>
    </row>
    <row r="14" spans="1:8" x14ac:dyDescent="0.3">
      <c r="A14" s="6"/>
      <c r="B14" s="6"/>
      <c r="C14" s="7"/>
      <c r="D14" s="6"/>
      <c r="E14" s="6"/>
    </row>
    <row r="15" spans="1:8" x14ac:dyDescent="0.3">
      <c r="A15" s="6"/>
      <c r="B15" s="6"/>
      <c r="C15" s="7"/>
      <c r="D15" s="6"/>
      <c r="E15" s="6"/>
    </row>
    <row r="16" spans="1:8" x14ac:dyDescent="0.3">
      <c r="C16" s="3"/>
    </row>
    <row r="17" spans="1:8" x14ac:dyDescent="0.3">
      <c r="C17" s="3"/>
    </row>
    <row r="18" spans="1:8" x14ac:dyDescent="0.3">
      <c r="C18" s="3"/>
    </row>
    <row r="19" spans="1:8" x14ac:dyDescent="0.3">
      <c r="A19" s="1" t="s">
        <v>82</v>
      </c>
    </row>
    <row r="20" spans="1:8" x14ac:dyDescent="0.3">
      <c r="A20" s="5" t="s">
        <v>1</v>
      </c>
      <c r="B20" s="5" t="s">
        <v>2</v>
      </c>
      <c r="C20" s="5" t="s">
        <v>3</v>
      </c>
      <c r="D20" s="5" t="s">
        <v>4</v>
      </c>
      <c r="E20" s="5" t="s">
        <v>5</v>
      </c>
      <c r="G20" s="11" t="s">
        <v>22</v>
      </c>
    </row>
    <row r="21" spans="1:8" x14ac:dyDescent="0.3">
      <c r="A21" s="6"/>
      <c r="B21" s="6"/>
      <c r="C21" s="7"/>
      <c r="D21" s="6"/>
      <c r="E21" s="6"/>
      <c r="G21" s="1" t="s">
        <v>27</v>
      </c>
      <c r="H21" s="4">
        <v>3360.81</v>
      </c>
    </row>
    <row r="22" spans="1:8" x14ac:dyDescent="0.3">
      <c r="A22" s="6" t="s">
        <v>58</v>
      </c>
      <c r="B22" s="6" t="s">
        <v>69</v>
      </c>
      <c r="C22" s="7">
        <v>7.2</v>
      </c>
      <c r="D22" s="6"/>
      <c r="E22" s="6"/>
      <c r="G22" s="1"/>
      <c r="H22" s="4"/>
    </row>
    <row r="23" spans="1:8" x14ac:dyDescent="0.3">
      <c r="A23" s="6" t="s">
        <v>11</v>
      </c>
      <c r="B23" s="6" t="s">
        <v>70</v>
      </c>
      <c r="C23" s="7">
        <v>8</v>
      </c>
      <c r="D23" s="6"/>
      <c r="E23" s="6"/>
      <c r="G23" s="1" t="s">
        <v>28</v>
      </c>
      <c r="H23" s="4">
        <v>3293.95</v>
      </c>
    </row>
    <row r="24" spans="1:8" x14ac:dyDescent="0.3">
      <c r="A24" s="8" t="s">
        <v>73</v>
      </c>
      <c r="B24" s="8" t="s">
        <v>72</v>
      </c>
      <c r="C24" s="7">
        <v>51.66</v>
      </c>
      <c r="D24" s="6"/>
      <c r="E24" s="6"/>
      <c r="G24" s="1"/>
      <c r="H24" s="3"/>
    </row>
    <row r="25" spans="1:8" x14ac:dyDescent="0.3">
      <c r="A25" s="8"/>
      <c r="B25" s="9"/>
      <c r="C25" s="7"/>
      <c r="D25" s="6"/>
      <c r="E25" s="6"/>
      <c r="G25" s="1" t="s">
        <v>19</v>
      </c>
      <c r="H25" s="3">
        <f>SUM(C34)</f>
        <v>0</v>
      </c>
    </row>
    <row r="26" spans="1:8" x14ac:dyDescent="0.3">
      <c r="A26" s="8"/>
      <c r="B26" s="8"/>
      <c r="C26" s="7"/>
      <c r="D26" s="6"/>
      <c r="E26" s="6"/>
      <c r="G26" s="1" t="s">
        <v>20</v>
      </c>
      <c r="H26" s="3">
        <f>SUM(C29)</f>
        <v>66.86</v>
      </c>
    </row>
    <row r="27" spans="1:8" x14ac:dyDescent="0.3">
      <c r="A27" s="8"/>
      <c r="B27" s="9"/>
      <c r="C27" s="7"/>
      <c r="D27" s="6"/>
      <c r="E27" s="6"/>
      <c r="G27" s="1"/>
      <c r="H27" s="12">
        <f>SUM(H25-H26)</f>
        <v>-66.86</v>
      </c>
    </row>
    <row r="28" spans="1:8" x14ac:dyDescent="0.3">
      <c r="A28" s="6"/>
      <c r="B28" s="6"/>
      <c r="C28" s="6"/>
      <c r="D28" s="6"/>
      <c r="E28" s="6"/>
      <c r="G28" s="1"/>
    </row>
    <row r="29" spans="1:8" x14ac:dyDescent="0.3">
      <c r="A29" s="6"/>
      <c r="B29" s="5" t="s">
        <v>16</v>
      </c>
      <c r="C29" s="10">
        <f>SUM(C21:C27)</f>
        <v>66.86</v>
      </c>
      <c r="D29" s="6"/>
      <c r="E29" s="6"/>
      <c r="G29" s="1" t="s">
        <v>24</v>
      </c>
      <c r="H29" s="3">
        <f>SUM(H21-H23)</f>
        <v>66.860000000000127</v>
      </c>
    </row>
    <row r="30" spans="1:8" x14ac:dyDescent="0.3">
      <c r="A30" s="6"/>
      <c r="B30" s="6"/>
      <c r="C30" s="6"/>
      <c r="D30" s="6"/>
      <c r="E30" s="6"/>
      <c r="G30" s="1"/>
    </row>
    <row r="31" spans="1:8" x14ac:dyDescent="0.3">
      <c r="A31" s="5" t="s">
        <v>6</v>
      </c>
      <c r="B31" s="6"/>
      <c r="C31" s="7"/>
      <c r="D31" s="6"/>
      <c r="E31" s="6"/>
      <c r="H31" s="13">
        <v>0</v>
      </c>
    </row>
    <row r="32" spans="1:8" x14ac:dyDescent="0.3">
      <c r="A32" s="6"/>
      <c r="B32" s="6"/>
      <c r="C32" s="7"/>
      <c r="D32" s="6"/>
      <c r="E32" s="6"/>
    </row>
    <row r="33" spans="1:5" x14ac:dyDescent="0.3">
      <c r="A33" s="6"/>
      <c r="B33" s="6"/>
      <c r="C33" s="7"/>
      <c r="D33" s="6"/>
      <c r="E33" s="6"/>
    </row>
    <row r="34" spans="1:5" x14ac:dyDescent="0.3">
      <c r="A34" s="6"/>
      <c r="B34" s="5" t="s">
        <v>16</v>
      </c>
      <c r="C34" s="10">
        <f>SUM(C32:C32)</f>
        <v>0</v>
      </c>
      <c r="D34" s="6"/>
      <c r="E34" s="6"/>
    </row>
    <row r="35" spans="1:5" x14ac:dyDescent="0.3">
      <c r="A35" s="6"/>
      <c r="B35" s="6"/>
      <c r="C35" s="7"/>
      <c r="D35" s="6"/>
      <c r="E35" s="6"/>
    </row>
    <row r="36" spans="1:5" x14ac:dyDescent="0.3">
      <c r="A36" s="6"/>
      <c r="B36" s="6"/>
      <c r="C36" s="7"/>
      <c r="D36" s="6"/>
      <c r="E36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8DACD-F0E3-4ABB-B925-D8A69414C82A}">
  <dimension ref="A1:H36"/>
  <sheetViews>
    <sheetView topLeftCell="A17" workbookViewId="0">
      <selection activeCell="A20" sqref="A20"/>
    </sheetView>
  </sheetViews>
  <sheetFormatPr defaultRowHeight="14.4" x14ac:dyDescent="0.3"/>
  <cols>
    <col min="1" max="1" width="23.109375" bestFit="1" customWidth="1"/>
    <col min="2" max="2" width="22.44140625" customWidth="1"/>
    <col min="3" max="3" width="12.77734375" bestFit="1" customWidth="1"/>
    <col min="4" max="4" width="17.33203125" customWidth="1"/>
    <col min="5" max="5" width="15.21875" bestFit="1" customWidth="1"/>
    <col min="7" max="7" width="22.6640625" bestFit="1" customWidth="1"/>
    <col min="8" max="8" width="10.6640625" bestFit="1" customWidth="1"/>
  </cols>
  <sheetData>
    <row r="1" spans="1:8" x14ac:dyDescent="0.3">
      <c r="A1" s="1" t="s">
        <v>32</v>
      </c>
      <c r="B1" s="1"/>
      <c r="C1" s="1"/>
      <c r="D1" s="1"/>
      <c r="E1" s="1"/>
    </row>
    <row r="2" spans="1:8" ht="30.6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G2" s="11" t="s">
        <v>22</v>
      </c>
    </row>
    <row r="3" spans="1:8" x14ac:dyDescent="0.3">
      <c r="A3" s="6"/>
      <c r="B3" s="6"/>
      <c r="C3" s="7"/>
      <c r="D3" s="6"/>
      <c r="E3" s="6"/>
      <c r="G3" s="1" t="s">
        <v>33</v>
      </c>
      <c r="H3" s="4">
        <v>58302.63</v>
      </c>
    </row>
    <row r="4" spans="1:8" x14ac:dyDescent="0.3">
      <c r="A4" s="6" t="s">
        <v>8</v>
      </c>
      <c r="B4" s="6" t="s">
        <v>9</v>
      </c>
      <c r="C4" s="14">
        <v>1327.8</v>
      </c>
      <c r="D4" s="6" t="s">
        <v>18</v>
      </c>
      <c r="E4" s="6" t="s">
        <v>10</v>
      </c>
      <c r="G4" s="1"/>
      <c r="H4" s="4"/>
    </row>
    <row r="5" spans="1:8" x14ac:dyDescent="0.3">
      <c r="A5" s="6" t="s">
        <v>11</v>
      </c>
      <c r="B5" s="6" t="s">
        <v>12</v>
      </c>
      <c r="C5" s="7">
        <v>8</v>
      </c>
      <c r="D5" s="6"/>
      <c r="E5" s="6"/>
      <c r="G5" s="1" t="s">
        <v>34</v>
      </c>
      <c r="H5" s="4">
        <v>56872.46</v>
      </c>
    </row>
    <row r="6" spans="1:8" x14ac:dyDescent="0.3">
      <c r="A6" s="8" t="s">
        <v>14</v>
      </c>
      <c r="B6" s="9"/>
      <c r="C6" s="7">
        <v>35</v>
      </c>
      <c r="D6" s="6" t="s">
        <v>17</v>
      </c>
      <c r="E6" s="6"/>
      <c r="G6" s="1"/>
      <c r="H6" s="3"/>
    </row>
    <row r="7" spans="1:8" x14ac:dyDescent="0.3">
      <c r="A7" s="8" t="s">
        <v>30</v>
      </c>
      <c r="B7" s="9" t="s">
        <v>31</v>
      </c>
      <c r="C7" s="7">
        <v>7</v>
      </c>
      <c r="D7" s="6"/>
      <c r="E7" s="6"/>
      <c r="G7" s="1" t="s">
        <v>19</v>
      </c>
      <c r="H7" s="3">
        <f>SUM(C15)</f>
        <v>0</v>
      </c>
    </row>
    <row r="8" spans="1:8" x14ac:dyDescent="0.3">
      <c r="A8" s="6" t="s">
        <v>35</v>
      </c>
      <c r="B8" s="6" t="s">
        <v>36</v>
      </c>
      <c r="C8" s="6">
        <v>52.37</v>
      </c>
      <c r="D8" s="6"/>
      <c r="E8" s="6"/>
      <c r="G8" s="1" t="s">
        <v>20</v>
      </c>
      <c r="H8" s="3">
        <f>SUM(C9)</f>
        <v>1430.1699999999998</v>
      </c>
    </row>
    <row r="9" spans="1:8" x14ac:dyDescent="0.3">
      <c r="A9" s="6"/>
      <c r="B9" s="5" t="s">
        <v>16</v>
      </c>
      <c r="C9" s="10">
        <f>SUM(C4:C8)</f>
        <v>1430.1699999999998</v>
      </c>
      <c r="D9" s="6"/>
      <c r="E9" s="6"/>
      <c r="G9" s="1"/>
      <c r="H9" s="12">
        <f>SUM(H8-H7)</f>
        <v>1430.1699999999998</v>
      </c>
    </row>
    <row r="10" spans="1:8" x14ac:dyDescent="0.3">
      <c r="A10" s="6"/>
      <c r="B10" s="6"/>
      <c r="C10" s="6"/>
      <c r="D10" s="6"/>
      <c r="E10" s="6"/>
      <c r="G10" s="1"/>
    </row>
    <row r="11" spans="1:8" x14ac:dyDescent="0.3">
      <c r="A11" s="5" t="s">
        <v>6</v>
      </c>
      <c r="B11" s="6"/>
      <c r="C11" s="7"/>
      <c r="D11" s="6"/>
      <c r="E11" s="6"/>
      <c r="G11" s="1" t="s">
        <v>24</v>
      </c>
      <c r="H11" s="3">
        <f>SUM(H3-H5)</f>
        <v>1430.1699999999983</v>
      </c>
    </row>
    <row r="12" spans="1:8" x14ac:dyDescent="0.3">
      <c r="A12" s="6"/>
      <c r="B12" s="6"/>
      <c r="C12" s="7"/>
      <c r="D12" s="6"/>
      <c r="E12" s="6"/>
      <c r="G12" s="1"/>
    </row>
    <row r="13" spans="1:8" x14ac:dyDescent="0.3">
      <c r="A13" s="6"/>
      <c r="B13" s="6"/>
      <c r="C13" s="2"/>
      <c r="D13" s="6"/>
      <c r="E13" s="6"/>
      <c r="H13" s="13">
        <f>SUM(H11-H9)</f>
        <v>-1.5916157281026244E-12</v>
      </c>
    </row>
    <row r="14" spans="1:8" x14ac:dyDescent="0.3">
      <c r="A14" s="6"/>
      <c r="B14" s="6"/>
      <c r="C14" s="7"/>
      <c r="D14" s="6"/>
      <c r="E14" s="6"/>
    </row>
    <row r="15" spans="1:8" x14ac:dyDescent="0.3">
      <c r="A15" s="6"/>
      <c r="B15" s="5" t="s">
        <v>16</v>
      </c>
      <c r="C15" s="10">
        <f>SUM(C12:C13)</f>
        <v>0</v>
      </c>
      <c r="D15" s="6"/>
      <c r="E15" s="6"/>
    </row>
    <row r="16" spans="1:8" x14ac:dyDescent="0.3">
      <c r="A16" s="6"/>
      <c r="B16" s="6"/>
      <c r="C16" s="7"/>
      <c r="D16" s="6"/>
      <c r="E16" s="6"/>
    </row>
    <row r="17" spans="1:8" x14ac:dyDescent="0.3">
      <c r="A17" s="6"/>
      <c r="B17" s="6"/>
      <c r="C17" s="7"/>
      <c r="D17" s="6"/>
      <c r="E17" s="6"/>
    </row>
    <row r="18" spans="1:8" x14ac:dyDescent="0.3">
      <c r="C18" s="3"/>
    </row>
    <row r="19" spans="1:8" x14ac:dyDescent="0.3">
      <c r="C19" s="3"/>
    </row>
    <row r="20" spans="1:8" x14ac:dyDescent="0.3">
      <c r="A20" s="1" t="s">
        <v>82</v>
      </c>
    </row>
    <row r="21" spans="1:8" x14ac:dyDescent="0.3">
      <c r="A21" s="5" t="s">
        <v>1</v>
      </c>
      <c r="B21" s="5" t="s">
        <v>2</v>
      </c>
      <c r="C21" s="5" t="s">
        <v>3</v>
      </c>
      <c r="D21" s="5" t="s">
        <v>4</v>
      </c>
      <c r="E21" s="5" t="s">
        <v>5</v>
      </c>
      <c r="G21" s="11" t="s">
        <v>22</v>
      </c>
    </row>
    <row r="22" spans="1:8" x14ac:dyDescent="0.3">
      <c r="A22" s="6"/>
      <c r="B22" s="6"/>
      <c r="C22" s="7"/>
      <c r="D22" s="6"/>
      <c r="E22" s="6"/>
      <c r="G22" s="1" t="s">
        <v>33</v>
      </c>
      <c r="H22" s="4">
        <v>3293.95</v>
      </c>
    </row>
    <row r="23" spans="1:8" x14ac:dyDescent="0.3">
      <c r="A23" s="6" t="s">
        <v>58</v>
      </c>
      <c r="B23" s="6" t="s">
        <v>74</v>
      </c>
      <c r="C23" s="7">
        <v>7.2</v>
      </c>
      <c r="D23" s="6"/>
      <c r="E23" s="6"/>
      <c r="G23" s="1"/>
      <c r="H23" s="4"/>
    </row>
    <row r="24" spans="1:8" x14ac:dyDescent="0.3">
      <c r="A24" s="6" t="s">
        <v>11</v>
      </c>
      <c r="B24" s="6" t="s">
        <v>70</v>
      </c>
      <c r="C24" s="7">
        <v>8</v>
      </c>
      <c r="D24" s="6"/>
      <c r="E24" s="6"/>
      <c r="G24" s="1" t="s">
        <v>34</v>
      </c>
      <c r="H24" s="4">
        <v>2311.8200000000002</v>
      </c>
    </row>
    <row r="25" spans="1:8" x14ac:dyDescent="0.3">
      <c r="A25" s="8" t="s">
        <v>67</v>
      </c>
      <c r="B25" s="8" t="s">
        <v>75</v>
      </c>
      <c r="C25" s="7">
        <v>460</v>
      </c>
      <c r="D25" s="6"/>
      <c r="E25" s="6"/>
      <c r="G25" s="1"/>
      <c r="H25" s="3"/>
    </row>
    <row r="26" spans="1:8" x14ac:dyDescent="0.3">
      <c r="A26" s="8" t="s">
        <v>76</v>
      </c>
      <c r="B26" s="6" t="s">
        <v>77</v>
      </c>
      <c r="C26" s="7">
        <v>455</v>
      </c>
      <c r="D26" s="6"/>
      <c r="E26" s="6"/>
      <c r="G26" s="1" t="s">
        <v>19</v>
      </c>
      <c r="H26" s="3">
        <f>SUM(C34)</f>
        <v>0</v>
      </c>
    </row>
    <row r="27" spans="1:8" x14ac:dyDescent="0.3">
      <c r="A27" s="8" t="s">
        <v>73</v>
      </c>
      <c r="B27" s="8" t="s">
        <v>78</v>
      </c>
      <c r="C27" s="7">
        <v>51.93</v>
      </c>
      <c r="D27" s="6"/>
      <c r="E27" s="6"/>
      <c r="G27" s="1" t="s">
        <v>20</v>
      </c>
      <c r="H27" s="3">
        <f>SUM(C30)</f>
        <v>982.13</v>
      </c>
    </row>
    <row r="28" spans="1:8" x14ac:dyDescent="0.3">
      <c r="A28" s="8"/>
      <c r="B28" s="9"/>
      <c r="C28" s="7"/>
      <c r="D28" s="6"/>
      <c r="E28" s="6"/>
      <c r="G28" s="1"/>
      <c r="H28" s="12">
        <f>SUM(H26-H27)</f>
        <v>-982.13</v>
      </c>
    </row>
    <row r="29" spans="1:8" x14ac:dyDescent="0.3">
      <c r="A29" s="6"/>
      <c r="B29" s="6"/>
      <c r="C29" s="6"/>
      <c r="D29" s="6"/>
      <c r="E29" s="6"/>
      <c r="G29" s="1"/>
    </row>
    <row r="30" spans="1:8" x14ac:dyDescent="0.3">
      <c r="A30" s="6"/>
      <c r="B30" s="5" t="s">
        <v>16</v>
      </c>
      <c r="C30" s="10">
        <f>SUM(C22:C28)</f>
        <v>982.13</v>
      </c>
      <c r="D30" s="6"/>
      <c r="E30" s="6"/>
      <c r="G30" s="1" t="s">
        <v>24</v>
      </c>
      <c r="H30" s="3">
        <f>SUM(H24-H22)</f>
        <v>-982.12999999999965</v>
      </c>
    </row>
    <row r="31" spans="1:8" x14ac:dyDescent="0.3">
      <c r="A31" s="6"/>
      <c r="B31" s="6"/>
      <c r="C31" s="6"/>
      <c r="D31" s="6"/>
      <c r="E31" s="6"/>
      <c r="G31" s="1"/>
    </row>
    <row r="32" spans="1:8" x14ac:dyDescent="0.3">
      <c r="A32" s="5" t="s">
        <v>6</v>
      </c>
      <c r="B32" s="6"/>
      <c r="C32" s="7"/>
      <c r="D32" s="6"/>
      <c r="E32" s="6"/>
      <c r="H32" s="13">
        <f>SUM(H28-H30)</f>
        <v>-3.4106051316484809E-13</v>
      </c>
    </row>
    <row r="33" spans="1:5" x14ac:dyDescent="0.3">
      <c r="A33" s="6"/>
      <c r="B33" s="6"/>
      <c r="C33" s="7"/>
      <c r="D33" s="6"/>
      <c r="E33" s="6"/>
    </row>
    <row r="34" spans="1:5" x14ac:dyDescent="0.3">
      <c r="A34" s="6"/>
      <c r="B34" s="5" t="s">
        <v>16</v>
      </c>
      <c r="C34" s="10">
        <f>SUM(C31)</f>
        <v>0</v>
      </c>
      <c r="D34" s="6"/>
      <c r="E34" s="6"/>
    </row>
    <row r="35" spans="1:5" x14ac:dyDescent="0.3">
      <c r="A35" s="6"/>
      <c r="B35" s="6"/>
      <c r="C35" s="7"/>
      <c r="D35" s="6"/>
      <c r="E35" s="6"/>
    </row>
    <row r="36" spans="1:5" x14ac:dyDescent="0.3">
      <c r="A36" s="6"/>
      <c r="B36" s="6"/>
      <c r="C36" s="7"/>
      <c r="D36" s="6"/>
      <c r="E36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C78CF-22E2-4340-80C2-3C8B4333B008}">
  <dimension ref="A1:H36"/>
  <sheetViews>
    <sheetView workbookViewId="0">
      <selection activeCell="A24" sqref="A24"/>
    </sheetView>
  </sheetViews>
  <sheetFormatPr defaultRowHeight="14.4" x14ac:dyDescent="0.3"/>
  <cols>
    <col min="1" max="1" width="23.109375" bestFit="1" customWidth="1"/>
    <col min="2" max="2" width="22.44140625" customWidth="1"/>
    <col min="3" max="3" width="12.77734375" bestFit="1" customWidth="1"/>
    <col min="4" max="4" width="17.33203125" customWidth="1"/>
    <col min="5" max="5" width="15.21875" bestFit="1" customWidth="1"/>
    <col min="7" max="7" width="22.6640625" bestFit="1" customWidth="1"/>
    <col min="8" max="8" width="10.6640625" bestFit="1" customWidth="1"/>
  </cols>
  <sheetData>
    <row r="1" spans="1:8" x14ac:dyDescent="0.3">
      <c r="A1" s="1" t="s">
        <v>43</v>
      </c>
      <c r="B1" s="1"/>
      <c r="C1" s="1"/>
      <c r="D1" s="1"/>
      <c r="E1" s="1"/>
    </row>
    <row r="2" spans="1:8" ht="30.6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G2" s="11" t="s">
        <v>22</v>
      </c>
    </row>
    <row r="3" spans="1:8" x14ac:dyDescent="0.3">
      <c r="A3" s="6"/>
      <c r="B3" s="6"/>
      <c r="C3" s="7"/>
      <c r="D3" s="6"/>
      <c r="E3" s="6"/>
      <c r="G3" s="1" t="s">
        <v>44</v>
      </c>
      <c r="H3" s="4">
        <v>56872.46</v>
      </c>
    </row>
    <row r="4" spans="1:8" x14ac:dyDescent="0.3">
      <c r="A4" s="6" t="s">
        <v>8</v>
      </c>
      <c r="B4" s="6" t="s">
        <v>9</v>
      </c>
      <c r="C4" s="14">
        <v>972.25</v>
      </c>
      <c r="D4" s="6" t="s">
        <v>18</v>
      </c>
      <c r="E4" s="6" t="s">
        <v>10</v>
      </c>
      <c r="G4" s="1"/>
      <c r="H4" s="4"/>
    </row>
    <row r="5" spans="1:8" x14ac:dyDescent="0.3">
      <c r="A5" s="6" t="s">
        <v>11</v>
      </c>
      <c r="B5" s="6" t="s">
        <v>12</v>
      </c>
      <c r="C5" s="7">
        <v>8</v>
      </c>
      <c r="D5" s="6"/>
      <c r="E5" s="6" t="s">
        <v>48</v>
      </c>
      <c r="G5" s="1" t="s">
        <v>45</v>
      </c>
      <c r="H5" s="4">
        <v>55486.8</v>
      </c>
    </row>
    <row r="6" spans="1:8" x14ac:dyDescent="0.3">
      <c r="A6" s="8" t="s">
        <v>14</v>
      </c>
      <c r="B6" s="9" t="s">
        <v>46</v>
      </c>
      <c r="C6" s="7">
        <v>42</v>
      </c>
      <c r="D6" s="6" t="s">
        <v>17</v>
      </c>
      <c r="E6" s="6" t="s">
        <v>37</v>
      </c>
      <c r="G6" s="1"/>
      <c r="H6" s="3"/>
    </row>
    <row r="7" spans="1:8" x14ac:dyDescent="0.3">
      <c r="A7" s="8" t="s">
        <v>30</v>
      </c>
      <c r="B7" s="9" t="s">
        <v>47</v>
      </c>
      <c r="C7" s="7">
        <v>363.41</v>
      </c>
      <c r="D7" s="6" t="s">
        <v>18</v>
      </c>
      <c r="E7" s="6" t="s">
        <v>38</v>
      </c>
      <c r="G7" s="1" t="s">
        <v>19</v>
      </c>
      <c r="H7" s="3">
        <f>SUM(C15)</f>
        <v>0</v>
      </c>
    </row>
    <row r="8" spans="1:8" x14ac:dyDescent="0.3">
      <c r="A8" s="6"/>
      <c r="B8" s="6"/>
      <c r="C8" s="6"/>
      <c r="D8" s="6"/>
      <c r="E8" s="6"/>
      <c r="G8" s="1" t="s">
        <v>20</v>
      </c>
      <c r="H8" s="3">
        <f>SUM(C9)</f>
        <v>1385.66</v>
      </c>
    </row>
    <row r="9" spans="1:8" x14ac:dyDescent="0.3">
      <c r="A9" s="6"/>
      <c r="B9" s="5" t="s">
        <v>16</v>
      </c>
      <c r="C9" s="10">
        <f>SUM(C4:C8)</f>
        <v>1385.66</v>
      </c>
      <c r="D9" s="6"/>
      <c r="E9" s="6"/>
      <c r="G9" s="1"/>
      <c r="H9" s="12">
        <f>SUM(H8-H7)</f>
        <v>1385.66</v>
      </c>
    </row>
    <row r="10" spans="1:8" x14ac:dyDescent="0.3">
      <c r="A10" s="6"/>
      <c r="B10" s="6"/>
      <c r="C10" s="6"/>
      <c r="D10" s="6"/>
      <c r="E10" s="6"/>
      <c r="G10" s="1"/>
    </row>
    <row r="11" spans="1:8" x14ac:dyDescent="0.3">
      <c r="A11" s="5" t="s">
        <v>6</v>
      </c>
      <c r="B11" s="6"/>
      <c r="C11" s="7"/>
      <c r="D11" s="6"/>
      <c r="E11" s="6"/>
      <c r="G11" s="1" t="s">
        <v>24</v>
      </c>
      <c r="H11" s="3">
        <f>SUM(H3-H5)</f>
        <v>1385.6599999999962</v>
      </c>
    </row>
    <row r="12" spans="1:8" x14ac:dyDescent="0.3">
      <c r="A12" s="6"/>
      <c r="B12" s="6"/>
      <c r="C12" s="7"/>
      <c r="D12" s="6"/>
      <c r="E12" s="6"/>
      <c r="G12" s="1"/>
    </row>
    <row r="13" spans="1:8" x14ac:dyDescent="0.3">
      <c r="A13" s="6"/>
      <c r="B13" s="6"/>
      <c r="C13" s="2"/>
      <c r="D13" s="6"/>
      <c r="E13" s="6"/>
      <c r="H13" s="13">
        <f>SUM(H11-H9)</f>
        <v>-3.865352482534945E-12</v>
      </c>
    </row>
    <row r="14" spans="1:8" x14ac:dyDescent="0.3">
      <c r="A14" s="6"/>
      <c r="B14" s="6"/>
      <c r="C14" s="7"/>
      <c r="D14" s="6"/>
      <c r="E14" s="6"/>
    </row>
    <row r="15" spans="1:8" x14ac:dyDescent="0.3">
      <c r="A15" s="6"/>
      <c r="B15" s="5" t="s">
        <v>16</v>
      </c>
      <c r="C15" s="10">
        <f>SUM(C12:C13)</f>
        <v>0</v>
      </c>
      <c r="D15" s="6"/>
      <c r="E15" s="6"/>
    </row>
    <row r="16" spans="1:8" x14ac:dyDescent="0.3">
      <c r="A16" s="6"/>
      <c r="B16" s="6"/>
      <c r="C16" s="7"/>
      <c r="D16" s="6"/>
      <c r="E16" s="6"/>
    </row>
    <row r="17" spans="1:8" x14ac:dyDescent="0.3">
      <c r="A17" s="6"/>
      <c r="B17" s="6"/>
      <c r="C17" s="7"/>
      <c r="D17" s="6"/>
      <c r="E17" s="6"/>
    </row>
    <row r="18" spans="1:8" x14ac:dyDescent="0.3">
      <c r="C18" s="3"/>
    </row>
    <row r="19" spans="1:8" x14ac:dyDescent="0.3">
      <c r="C19" s="3"/>
    </row>
    <row r="20" spans="1:8" x14ac:dyDescent="0.3">
      <c r="A20" s="1" t="s">
        <v>82</v>
      </c>
    </row>
    <row r="21" spans="1:8" x14ac:dyDescent="0.3">
      <c r="A21" s="5" t="s">
        <v>1</v>
      </c>
      <c r="B21" s="5" t="s">
        <v>2</v>
      </c>
      <c r="C21" s="5" t="s">
        <v>3</v>
      </c>
      <c r="D21" s="5" t="s">
        <v>4</v>
      </c>
      <c r="E21" s="5" t="s">
        <v>5</v>
      </c>
      <c r="G21" s="11" t="s">
        <v>22</v>
      </c>
    </row>
    <row r="22" spans="1:8" x14ac:dyDescent="0.3">
      <c r="A22" s="6"/>
      <c r="B22" s="6"/>
      <c r="C22" s="7"/>
      <c r="D22" s="6"/>
      <c r="E22" s="6"/>
      <c r="G22" s="1" t="s">
        <v>44</v>
      </c>
      <c r="H22" s="4">
        <v>2311.8200000000002</v>
      </c>
    </row>
    <row r="23" spans="1:8" x14ac:dyDescent="0.3">
      <c r="A23" s="6" t="s">
        <v>58</v>
      </c>
      <c r="B23" s="6" t="s">
        <v>74</v>
      </c>
      <c r="C23" s="7">
        <v>7.2</v>
      </c>
      <c r="D23" s="6"/>
      <c r="E23" s="6"/>
      <c r="G23" s="1"/>
      <c r="H23" s="4"/>
    </row>
    <row r="24" spans="1:8" x14ac:dyDescent="0.3">
      <c r="A24" s="6" t="s">
        <v>11</v>
      </c>
      <c r="B24" s="6" t="s">
        <v>70</v>
      </c>
      <c r="C24" s="7">
        <v>8</v>
      </c>
      <c r="D24" s="6"/>
      <c r="E24" s="6"/>
      <c r="G24" s="1" t="s">
        <v>45</v>
      </c>
      <c r="H24" s="4">
        <v>2688.76</v>
      </c>
    </row>
    <row r="25" spans="1:8" x14ac:dyDescent="0.3">
      <c r="A25" s="8" t="s">
        <v>73</v>
      </c>
      <c r="B25" s="8" t="s">
        <v>78</v>
      </c>
      <c r="C25" s="7">
        <v>357.363</v>
      </c>
      <c r="D25" s="6"/>
      <c r="E25" s="6"/>
      <c r="G25" s="1"/>
      <c r="H25" s="3"/>
    </row>
    <row r="26" spans="1:8" x14ac:dyDescent="0.3">
      <c r="A26" s="8"/>
      <c r="B26" s="9"/>
      <c r="C26" s="7"/>
      <c r="D26" s="6"/>
      <c r="E26" s="6"/>
      <c r="G26" s="1" t="s">
        <v>19</v>
      </c>
      <c r="H26" s="3">
        <f>SUM(C35)</f>
        <v>749.5</v>
      </c>
    </row>
    <row r="27" spans="1:8" x14ac:dyDescent="0.3">
      <c r="A27" s="6"/>
      <c r="B27" s="6"/>
      <c r="C27" s="6"/>
      <c r="D27" s="6"/>
      <c r="E27" s="6"/>
      <c r="G27" s="1" t="s">
        <v>20</v>
      </c>
      <c r="H27" s="3">
        <f>SUM(C28)</f>
        <v>372.56299999999999</v>
      </c>
    </row>
    <row r="28" spans="1:8" x14ac:dyDescent="0.3">
      <c r="A28" s="6"/>
      <c r="B28" s="5" t="s">
        <v>16</v>
      </c>
      <c r="C28" s="10">
        <f>SUM(C22:C26)</f>
        <v>372.56299999999999</v>
      </c>
      <c r="D28" s="6"/>
      <c r="E28" s="6"/>
      <c r="G28" s="1"/>
      <c r="H28" s="12">
        <f>SUM(H26-H27)</f>
        <v>376.93700000000001</v>
      </c>
    </row>
    <row r="29" spans="1:8" x14ac:dyDescent="0.3">
      <c r="A29" s="6"/>
      <c r="B29" s="6"/>
      <c r="C29" s="6"/>
      <c r="D29" s="6"/>
      <c r="E29" s="6"/>
      <c r="G29" s="1"/>
    </row>
    <row r="30" spans="1:8" x14ac:dyDescent="0.3">
      <c r="A30" s="5" t="s">
        <v>6</v>
      </c>
      <c r="B30" s="6"/>
      <c r="C30" s="7"/>
      <c r="D30" s="6"/>
      <c r="E30" s="6"/>
      <c r="G30" s="1" t="s">
        <v>24</v>
      </c>
      <c r="H30" s="3">
        <f>SUM(H24-H22)</f>
        <v>376.94000000000005</v>
      </c>
    </row>
    <row r="31" spans="1:8" x14ac:dyDescent="0.3">
      <c r="A31" s="6"/>
      <c r="B31" s="6"/>
      <c r="C31" s="7"/>
      <c r="D31" s="6"/>
      <c r="E31" s="6"/>
      <c r="G31" s="1"/>
    </row>
    <row r="32" spans="1:8" x14ac:dyDescent="0.3">
      <c r="A32" s="6" t="s">
        <v>79</v>
      </c>
      <c r="B32" s="6" t="s">
        <v>80</v>
      </c>
      <c r="C32" s="7">
        <v>738</v>
      </c>
      <c r="D32" s="6"/>
      <c r="E32" s="6"/>
      <c r="H32" s="13">
        <f>SUM(H28-H30)</f>
        <v>-3.0000000000427463E-3</v>
      </c>
    </row>
    <row r="33" spans="1:5" x14ac:dyDescent="0.3">
      <c r="A33" s="6" t="s">
        <v>81</v>
      </c>
      <c r="B33" s="6"/>
      <c r="C33" s="7">
        <v>11.5</v>
      </c>
      <c r="D33" s="6"/>
      <c r="E33" s="6"/>
    </row>
    <row r="34" spans="1:5" x14ac:dyDescent="0.3">
      <c r="A34" s="6"/>
      <c r="B34" s="6"/>
      <c r="C34" s="7"/>
      <c r="D34" s="6"/>
      <c r="E34" s="6"/>
    </row>
    <row r="35" spans="1:5" x14ac:dyDescent="0.3">
      <c r="A35" s="6"/>
      <c r="B35" s="5" t="s">
        <v>16</v>
      </c>
      <c r="C35" s="10">
        <f>SUM(C31:C33)</f>
        <v>749.5</v>
      </c>
      <c r="D35" s="6"/>
      <c r="E35" s="6"/>
    </row>
    <row r="36" spans="1:5" x14ac:dyDescent="0.3">
      <c r="A36" s="6"/>
      <c r="B36" s="6"/>
      <c r="C36" s="7"/>
      <c r="D36" s="6"/>
      <c r="E3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F518-F664-4E5E-91F6-DE4E1F1D496B}">
  <dimension ref="A1:H42"/>
  <sheetViews>
    <sheetView workbookViewId="0">
      <selection activeCell="A9" sqref="A9"/>
    </sheetView>
  </sheetViews>
  <sheetFormatPr defaultRowHeight="14.4" x14ac:dyDescent="0.3"/>
  <cols>
    <col min="1" max="1" width="23.109375" bestFit="1" customWidth="1"/>
    <col min="2" max="2" width="22.44140625" customWidth="1"/>
    <col min="3" max="3" width="12.77734375" bestFit="1" customWidth="1"/>
    <col min="4" max="4" width="17.33203125" customWidth="1"/>
    <col min="5" max="5" width="15.21875" bestFit="1" customWidth="1"/>
    <col min="7" max="7" width="22.6640625" bestFit="1" customWidth="1"/>
    <col min="8" max="8" width="10.6640625" bestFit="1" customWidth="1"/>
  </cols>
  <sheetData>
    <row r="1" spans="1:8" x14ac:dyDescent="0.3">
      <c r="A1" s="1" t="s">
        <v>49</v>
      </c>
      <c r="B1" s="1"/>
      <c r="C1" s="1"/>
      <c r="D1" s="1"/>
      <c r="E1" s="1"/>
    </row>
    <row r="2" spans="1:8" ht="30.6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G2" s="11" t="s">
        <v>22</v>
      </c>
    </row>
    <row r="3" spans="1:8" x14ac:dyDescent="0.3">
      <c r="A3" s="6"/>
      <c r="B3" s="6"/>
      <c r="C3" s="7"/>
      <c r="D3" s="6"/>
      <c r="E3" s="6"/>
      <c r="G3" s="1" t="s">
        <v>51</v>
      </c>
      <c r="H3" s="4">
        <v>55486.8</v>
      </c>
    </row>
    <row r="4" spans="1:8" x14ac:dyDescent="0.3">
      <c r="A4" s="6" t="s">
        <v>50</v>
      </c>
      <c r="B4" s="6" t="s">
        <v>9</v>
      </c>
      <c r="C4" s="3">
        <v>972.05</v>
      </c>
      <c r="D4" s="6" t="s">
        <v>18</v>
      </c>
      <c r="E4" s="6" t="s">
        <v>10</v>
      </c>
      <c r="G4" s="1"/>
      <c r="H4" s="4"/>
    </row>
    <row r="5" spans="1:8" x14ac:dyDescent="0.3">
      <c r="A5" s="6" t="s">
        <v>50</v>
      </c>
      <c r="B5" s="6" t="s">
        <v>9</v>
      </c>
      <c r="C5" s="3">
        <v>1103.26</v>
      </c>
      <c r="D5" s="6" t="s">
        <v>18</v>
      </c>
      <c r="E5" s="6" t="s">
        <v>38</v>
      </c>
      <c r="G5" s="1" t="s">
        <v>52</v>
      </c>
      <c r="H5" s="4">
        <v>53096.49</v>
      </c>
    </row>
    <row r="6" spans="1:8" x14ac:dyDescent="0.3">
      <c r="A6" s="6" t="s">
        <v>11</v>
      </c>
      <c r="B6" s="6" t="s">
        <v>12</v>
      </c>
      <c r="C6" s="7">
        <v>8</v>
      </c>
      <c r="D6" s="6"/>
      <c r="E6" s="6" t="s">
        <v>37</v>
      </c>
      <c r="G6" s="1"/>
      <c r="H6" s="3"/>
    </row>
    <row r="7" spans="1:8" x14ac:dyDescent="0.3">
      <c r="A7" s="8" t="s">
        <v>46</v>
      </c>
      <c r="B7" s="8" t="s">
        <v>14</v>
      </c>
      <c r="C7" s="7">
        <v>42</v>
      </c>
      <c r="D7" s="6" t="s">
        <v>17</v>
      </c>
      <c r="E7" s="6" t="s">
        <v>37</v>
      </c>
      <c r="G7" s="1" t="s">
        <v>19</v>
      </c>
      <c r="H7" s="3">
        <f>SUM(C17)</f>
        <v>0</v>
      </c>
    </row>
    <row r="8" spans="1:8" x14ac:dyDescent="0.3">
      <c r="A8" s="8" t="s">
        <v>53</v>
      </c>
      <c r="B8" s="9" t="s">
        <v>107</v>
      </c>
      <c r="C8" s="7">
        <v>265</v>
      </c>
      <c r="D8" s="6"/>
      <c r="E8" s="6" t="s">
        <v>38</v>
      </c>
      <c r="G8" s="1" t="s">
        <v>20</v>
      </c>
      <c r="H8" s="3">
        <f>SUM(C11)</f>
        <v>2390.31</v>
      </c>
    </row>
    <row r="9" spans="1:8" x14ac:dyDescent="0.3">
      <c r="A9" s="8"/>
      <c r="B9" s="9"/>
      <c r="C9" s="7"/>
      <c r="D9" s="6"/>
      <c r="E9" s="6"/>
      <c r="G9" s="1"/>
      <c r="H9" s="12">
        <f>SUM(H8-H7)</f>
        <v>2390.31</v>
      </c>
    </row>
    <row r="10" spans="1:8" x14ac:dyDescent="0.3">
      <c r="A10" s="6"/>
      <c r="B10" s="6"/>
      <c r="C10" s="7"/>
      <c r="D10" s="6"/>
      <c r="E10" s="6"/>
      <c r="G10" s="1"/>
    </row>
    <row r="11" spans="1:8" x14ac:dyDescent="0.3">
      <c r="A11" s="6"/>
      <c r="B11" s="5" t="s">
        <v>16</v>
      </c>
      <c r="C11" s="10">
        <f>SUM(C4:C10)</f>
        <v>2390.31</v>
      </c>
      <c r="D11" s="6"/>
      <c r="E11" s="6"/>
      <c r="G11" s="1" t="s">
        <v>24</v>
      </c>
      <c r="H11" s="3">
        <f>SUM(H3-H5)</f>
        <v>2390.3100000000049</v>
      </c>
    </row>
    <row r="12" spans="1:8" x14ac:dyDescent="0.3">
      <c r="A12" s="6"/>
      <c r="B12" s="6"/>
      <c r="C12" s="6"/>
      <c r="D12" s="6"/>
      <c r="E12" s="6"/>
      <c r="G12" s="1"/>
    </row>
    <row r="13" spans="1:8" x14ac:dyDescent="0.3">
      <c r="A13" s="5" t="s">
        <v>6</v>
      </c>
      <c r="B13" s="6"/>
      <c r="C13" s="7"/>
      <c r="D13" s="6"/>
      <c r="E13" s="6"/>
      <c r="H13" s="13">
        <f>SUM(H11-H9)</f>
        <v>5.0022208597511053E-12</v>
      </c>
    </row>
    <row r="14" spans="1:8" x14ac:dyDescent="0.3">
      <c r="A14" s="6"/>
      <c r="B14" s="6"/>
      <c r="C14" s="7"/>
      <c r="D14" s="6"/>
      <c r="E14" s="6"/>
    </row>
    <row r="15" spans="1:8" x14ac:dyDescent="0.3">
      <c r="A15" s="6"/>
      <c r="B15" s="6"/>
      <c r="C15" s="2"/>
      <c r="D15" s="6"/>
      <c r="E15" s="6"/>
    </row>
    <row r="16" spans="1:8" x14ac:dyDescent="0.3">
      <c r="A16" s="6"/>
      <c r="B16" s="6"/>
      <c r="C16" s="7"/>
      <c r="D16" s="6"/>
      <c r="E16" s="6"/>
    </row>
    <row r="17" spans="1:8" x14ac:dyDescent="0.3">
      <c r="A17" s="6"/>
      <c r="B17" s="5" t="s">
        <v>16</v>
      </c>
      <c r="C17" s="10">
        <f>SUM(C14:C15)</f>
        <v>0</v>
      </c>
      <c r="D17" s="6"/>
      <c r="E17" s="6"/>
    </row>
    <row r="18" spans="1:8" x14ac:dyDescent="0.3">
      <c r="A18" s="6"/>
      <c r="B18" s="6"/>
      <c r="C18" s="7"/>
      <c r="D18" s="6"/>
      <c r="E18" s="6"/>
    </row>
    <row r="19" spans="1:8" x14ac:dyDescent="0.3">
      <c r="A19" s="6"/>
      <c r="B19" s="6"/>
      <c r="C19" s="7"/>
      <c r="D19" s="6"/>
      <c r="E19" s="6"/>
    </row>
    <row r="20" spans="1:8" x14ac:dyDescent="0.3">
      <c r="C20" s="3"/>
    </row>
    <row r="21" spans="1:8" x14ac:dyDescent="0.3">
      <c r="C21" s="3"/>
    </row>
    <row r="22" spans="1:8" x14ac:dyDescent="0.3">
      <c r="A22" s="1" t="s">
        <v>82</v>
      </c>
      <c r="G22" s="11" t="s">
        <v>22</v>
      </c>
    </row>
    <row r="23" spans="1:8" x14ac:dyDescent="0.3">
      <c r="A23" s="5" t="s">
        <v>1</v>
      </c>
      <c r="B23" s="5" t="s">
        <v>2</v>
      </c>
      <c r="C23" s="5" t="s">
        <v>3</v>
      </c>
      <c r="D23" s="5" t="s">
        <v>4</v>
      </c>
      <c r="E23" s="5" t="s">
        <v>5</v>
      </c>
      <c r="G23" s="1" t="s">
        <v>51</v>
      </c>
      <c r="H23" s="4">
        <v>2688.76</v>
      </c>
    </row>
    <row r="24" spans="1:8" x14ac:dyDescent="0.3">
      <c r="A24" s="6"/>
      <c r="B24" s="6"/>
      <c r="C24" s="7"/>
      <c r="D24" s="6"/>
      <c r="E24" s="6"/>
      <c r="G24" s="1"/>
      <c r="H24" s="4"/>
    </row>
    <row r="25" spans="1:8" x14ac:dyDescent="0.3">
      <c r="A25" s="6" t="s">
        <v>58</v>
      </c>
      <c r="B25" s="6" t="s">
        <v>74</v>
      </c>
      <c r="C25" s="7">
        <v>7.2</v>
      </c>
      <c r="D25" s="6"/>
      <c r="E25" s="6"/>
      <c r="G25" s="1" t="s">
        <v>52</v>
      </c>
      <c r="H25" s="4">
        <v>3.29</v>
      </c>
    </row>
    <row r="26" spans="1:8" x14ac:dyDescent="0.3">
      <c r="A26" s="6" t="s">
        <v>11</v>
      </c>
      <c r="B26" s="6" t="s">
        <v>70</v>
      </c>
      <c r="C26" s="7">
        <v>8</v>
      </c>
      <c r="D26" s="6"/>
      <c r="E26" s="6"/>
      <c r="G26" s="1"/>
      <c r="H26" s="3"/>
    </row>
    <row r="27" spans="1:8" x14ac:dyDescent="0.3">
      <c r="A27" s="8" t="s">
        <v>73</v>
      </c>
      <c r="B27" s="8" t="s">
        <v>78</v>
      </c>
      <c r="C27" s="7">
        <v>139.27000000000001</v>
      </c>
      <c r="D27" s="6"/>
      <c r="E27" s="6"/>
      <c r="G27" s="1" t="s">
        <v>19</v>
      </c>
      <c r="H27" s="3">
        <f>SUM(C41)</f>
        <v>3024</v>
      </c>
    </row>
    <row r="28" spans="1:8" x14ac:dyDescent="0.3">
      <c r="A28" s="8" t="s">
        <v>83</v>
      </c>
      <c r="B28" s="8"/>
      <c r="C28" s="7">
        <v>200</v>
      </c>
      <c r="D28" s="6"/>
      <c r="E28" s="6"/>
      <c r="G28" s="1" t="s">
        <v>20</v>
      </c>
      <c r="H28" s="3">
        <f>SUM(C33)</f>
        <v>5709.47</v>
      </c>
    </row>
    <row r="29" spans="1:8" x14ac:dyDescent="0.3">
      <c r="A29" s="8" t="s">
        <v>84</v>
      </c>
      <c r="B29" s="8" t="s">
        <v>85</v>
      </c>
      <c r="C29" s="7">
        <v>4010</v>
      </c>
      <c r="D29" s="6"/>
      <c r="E29" s="6"/>
      <c r="G29" s="1"/>
      <c r="H29" s="12">
        <f>SUM(H27-H28)</f>
        <v>-2685.4700000000003</v>
      </c>
    </row>
    <row r="30" spans="1:8" x14ac:dyDescent="0.3">
      <c r="A30" s="8" t="s">
        <v>84</v>
      </c>
      <c r="B30" s="8" t="s">
        <v>85</v>
      </c>
      <c r="C30" s="7">
        <v>1000</v>
      </c>
      <c r="D30" s="6"/>
      <c r="E30" s="6"/>
      <c r="G30" s="1"/>
    </row>
    <row r="31" spans="1:8" x14ac:dyDescent="0.3">
      <c r="A31" s="8" t="s">
        <v>76</v>
      </c>
      <c r="B31" s="8"/>
      <c r="C31" s="7">
        <v>345</v>
      </c>
      <c r="D31" s="6"/>
      <c r="E31" s="6"/>
      <c r="G31" s="1" t="s">
        <v>24</v>
      </c>
      <c r="H31" s="3">
        <f>SUM(H25-H23)</f>
        <v>-2685.4700000000003</v>
      </c>
    </row>
    <row r="32" spans="1:8" x14ac:dyDescent="0.3">
      <c r="A32" s="6"/>
      <c r="B32" s="6"/>
      <c r="C32" s="6"/>
      <c r="D32" s="6"/>
      <c r="E32" s="6"/>
      <c r="G32" s="1"/>
    </row>
    <row r="33" spans="1:8" x14ac:dyDescent="0.3">
      <c r="A33" s="6"/>
      <c r="B33" s="5" t="s">
        <v>16</v>
      </c>
      <c r="C33" s="10">
        <f>SUM(C24:C31)</f>
        <v>5709.47</v>
      </c>
      <c r="D33" s="6"/>
      <c r="E33" s="6"/>
      <c r="H33" s="13">
        <f>SUM(H29-H31)</f>
        <v>0</v>
      </c>
    </row>
    <row r="34" spans="1:8" x14ac:dyDescent="0.3">
      <c r="A34" s="6"/>
      <c r="B34" s="6"/>
      <c r="C34" s="6"/>
      <c r="D34" s="6"/>
      <c r="E34" s="6"/>
    </row>
    <row r="35" spans="1:8" x14ac:dyDescent="0.3">
      <c r="A35" s="5" t="s">
        <v>6</v>
      </c>
      <c r="B35" s="6"/>
      <c r="C35" s="7"/>
      <c r="D35" s="6"/>
      <c r="E35" s="6"/>
    </row>
    <row r="36" spans="1:8" x14ac:dyDescent="0.3">
      <c r="A36" s="6"/>
      <c r="B36" s="6"/>
      <c r="C36" s="7"/>
      <c r="D36" s="6"/>
      <c r="E36" s="6"/>
    </row>
    <row r="37" spans="1:8" x14ac:dyDescent="0.3">
      <c r="A37" s="6" t="s">
        <v>86</v>
      </c>
      <c r="B37" s="6"/>
      <c r="C37" s="7">
        <v>24</v>
      </c>
      <c r="D37" s="6"/>
      <c r="E37" s="6"/>
    </row>
    <row r="38" spans="1:8" x14ac:dyDescent="0.3">
      <c r="A38" s="6" t="s">
        <v>87</v>
      </c>
      <c r="B38" s="6" t="s">
        <v>88</v>
      </c>
      <c r="C38" s="7">
        <v>2000</v>
      </c>
      <c r="D38" s="6"/>
      <c r="E38" s="6"/>
    </row>
    <row r="39" spans="1:8" x14ac:dyDescent="0.3">
      <c r="A39" s="6" t="s">
        <v>87</v>
      </c>
      <c r="B39" s="6"/>
      <c r="C39" s="7">
        <v>1000</v>
      </c>
      <c r="D39" s="6"/>
      <c r="E39" s="6"/>
    </row>
    <row r="40" spans="1:8" x14ac:dyDescent="0.3">
      <c r="A40" s="6"/>
      <c r="B40" s="6"/>
      <c r="C40" s="7"/>
      <c r="D40" s="6"/>
      <c r="E40" s="6"/>
    </row>
    <row r="41" spans="1:8" x14ac:dyDescent="0.3">
      <c r="A41" s="6"/>
      <c r="B41" s="5" t="s">
        <v>16</v>
      </c>
      <c r="C41" s="10">
        <f>SUM(C36:C39)</f>
        <v>3024</v>
      </c>
      <c r="D41" s="6"/>
      <c r="E41" s="6"/>
    </row>
    <row r="42" spans="1:8" x14ac:dyDescent="0.3">
      <c r="A42" s="6"/>
      <c r="B42" s="6"/>
      <c r="C42" s="7"/>
      <c r="D42" s="6"/>
      <c r="E42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0196-7A26-40FF-B3A3-78477CB8FD6F}">
  <dimension ref="A1:L41"/>
  <sheetViews>
    <sheetView workbookViewId="0">
      <selection activeCell="G22" sqref="G22"/>
    </sheetView>
  </sheetViews>
  <sheetFormatPr defaultRowHeight="14.4" x14ac:dyDescent="0.3"/>
  <cols>
    <col min="1" max="1" width="29.6640625" bestFit="1" customWidth="1"/>
    <col min="2" max="2" width="28.77734375" bestFit="1" customWidth="1"/>
    <col min="3" max="3" width="12.77734375" bestFit="1" customWidth="1"/>
    <col min="4" max="4" width="17.33203125" customWidth="1"/>
    <col min="5" max="5" width="15.21875" bestFit="1" customWidth="1"/>
    <col min="7" max="7" width="22.6640625" bestFit="1" customWidth="1"/>
    <col min="8" max="8" width="10.6640625" bestFit="1" customWidth="1"/>
    <col min="11" max="11" width="17.5546875" bestFit="1" customWidth="1"/>
    <col min="12" max="12" width="10.5546875" bestFit="1" customWidth="1"/>
  </cols>
  <sheetData>
    <row r="1" spans="1:12" x14ac:dyDescent="0.3">
      <c r="A1" s="1" t="s">
        <v>54</v>
      </c>
      <c r="B1" s="1"/>
      <c r="C1" s="1"/>
      <c r="D1" s="1"/>
      <c r="E1" s="1"/>
    </row>
    <row r="2" spans="1:12" ht="30.6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G2" s="11" t="s">
        <v>22</v>
      </c>
      <c r="K2" s="1"/>
      <c r="L2" s="3"/>
    </row>
    <row r="3" spans="1:12" x14ac:dyDescent="0.3">
      <c r="A3" s="6"/>
      <c r="B3" s="6"/>
      <c r="C3" s="7"/>
      <c r="D3" s="6"/>
      <c r="E3" s="6"/>
      <c r="G3" s="1" t="s">
        <v>55</v>
      </c>
      <c r="H3" s="4">
        <v>53096.49</v>
      </c>
      <c r="K3" s="16"/>
      <c r="L3" s="3"/>
    </row>
    <row r="4" spans="1:12" x14ac:dyDescent="0.3">
      <c r="A4" s="6" t="s">
        <v>50</v>
      </c>
      <c r="B4" s="6" t="s">
        <v>103</v>
      </c>
      <c r="C4" s="20">
        <v>455.08</v>
      </c>
      <c r="D4" s="6" t="s">
        <v>18</v>
      </c>
      <c r="E4" s="6" t="s">
        <v>10</v>
      </c>
      <c r="G4" s="1"/>
      <c r="H4" s="4"/>
      <c r="K4" s="16"/>
      <c r="L4" s="3"/>
    </row>
    <row r="5" spans="1:12" x14ac:dyDescent="0.3">
      <c r="A5" s="6" t="s">
        <v>50</v>
      </c>
      <c r="B5" s="6" t="s">
        <v>104</v>
      </c>
      <c r="C5" s="20">
        <v>600</v>
      </c>
      <c r="D5" s="6" t="s">
        <v>18</v>
      </c>
      <c r="E5" s="6" t="s">
        <v>105</v>
      </c>
      <c r="G5" s="1"/>
      <c r="H5" s="4"/>
      <c r="K5" s="16"/>
      <c r="L5" s="3"/>
    </row>
    <row r="6" spans="1:12" x14ac:dyDescent="0.3">
      <c r="A6" s="6" t="s">
        <v>11</v>
      </c>
      <c r="B6" s="6" t="s">
        <v>12</v>
      </c>
      <c r="C6" s="18">
        <v>8</v>
      </c>
      <c r="D6" s="6"/>
      <c r="E6" s="6"/>
      <c r="G6" s="1" t="s">
        <v>92</v>
      </c>
      <c r="H6" s="4">
        <v>50670.82</v>
      </c>
      <c r="K6" s="16"/>
      <c r="L6" s="3"/>
    </row>
    <row r="7" spans="1:12" x14ac:dyDescent="0.3">
      <c r="A7" s="8" t="s">
        <v>46</v>
      </c>
      <c r="B7" s="8" t="s">
        <v>14</v>
      </c>
      <c r="C7" s="18">
        <v>42</v>
      </c>
      <c r="D7" s="6" t="s">
        <v>17</v>
      </c>
      <c r="E7" s="6" t="s">
        <v>37</v>
      </c>
      <c r="G7" s="1"/>
      <c r="H7" s="3"/>
      <c r="K7" s="16"/>
      <c r="L7" s="3"/>
    </row>
    <row r="8" spans="1:12" x14ac:dyDescent="0.3">
      <c r="A8" s="8" t="s">
        <v>56</v>
      </c>
      <c r="B8" s="15" t="s">
        <v>57</v>
      </c>
      <c r="C8" s="18">
        <v>50.4</v>
      </c>
      <c r="D8" s="6" t="s">
        <v>66</v>
      </c>
      <c r="E8" s="6" t="s">
        <v>38</v>
      </c>
      <c r="G8" s="1" t="s">
        <v>19</v>
      </c>
      <c r="H8" s="3">
        <f>SUM(C21)</f>
        <v>1027.81</v>
      </c>
      <c r="K8" s="16"/>
      <c r="L8" s="3"/>
    </row>
    <row r="9" spans="1:12" x14ac:dyDescent="0.3">
      <c r="A9" s="6" t="s">
        <v>60</v>
      </c>
      <c r="B9" s="6" t="s">
        <v>61</v>
      </c>
      <c r="C9" s="18">
        <v>198</v>
      </c>
      <c r="D9" s="6"/>
      <c r="E9" s="6" t="s">
        <v>38</v>
      </c>
      <c r="G9" s="1" t="s">
        <v>20</v>
      </c>
      <c r="H9" s="3">
        <f>SUM(C15)</f>
        <v>3461.48</v>
      </c>
      <c r="K9" s="16"/>
      <c r="L9" s="3"/>
    </row>
    <row r="10" spans="1:12" x14ac:dyDescent="0.3">
      <c r="A10" s="6" t="s">
        <v>63</v>
      </c>
      <c r="B10" s="6" t="s">
        <v>62</v>
      </c>
      <c r="C10" s="18">
        <v>36</v>
      </c>
      <c r="D10" s="6" t="s">
        <v>18</v>
      </c>
      <c r="E10" s="6" t="s">
        <v>38</v>
      </c>
      <c r="G10" s="1"/>
      <c r="H10" s="3"/>
      <c r="K10" s="16"/>
      <c r="L10" s="3"/>
    </row>
    <row r="11" spans="1:12" x14ac:dyDescent="0.3">
      <c r="A11" s="6" t="s">
        <v>63</v>
      </c>
      <c r="B11" s="6" t="s">
        <v>64</v>
      </c>
      <c r="C11" s="18">
        <v>36</v>
      </c>
      <c r="D11" s="6" t="s">
        <v>18</v>
      </c>
      <c r="E11" s="6" t="s">
        <v>38</v>
      </c>
      <c r="G11" s="1"/>
      <c r="H11" s="3"/>
      <c r="L11" s="3"/>
    </row>
    <row r="12" spans="1:12" x14ac:dyDescent="0.3">
      <c r="A12" s="6" t="s">
        <v>63</v>
      </c>
      <c r="B12" s="6" t="s">
        <v>65</v>
      </c>
      <c r="C12" s="18">
        <v>36</v>
      </c>
      <c r="D12" s="6" t="s">
        <v>18</v>
      </c>
      <c r="E12" s="6" t="s">
        <v>38</v>
      </c>
      <c r="G12" s="1"/>
      <c r="H12" s="12">
        <f>SUM(H9-H8)</f>
        <v>2433.67</v>
      </c>
      <c r="L12" s="3"/>
    </row>
    <row r="13" spans="1:12" x14ac:dyDescent="0.3">
      <c r="A13" s="6" t="s">
        <v>93</v>
      </c>
      <c r="B13" s="6" t="s">
        <v>87</v>
      </c>
      <c r="C13" s="18">
        <v>2000</v>
      </c>
      <c r="D13" s="6"/>
      <c r="E13" s="6" t="s">
        <v>94</v>
      </c>
      <c r="G13" s="1"/>
      <c r="L13" s="3"/>
    </row>
    <row r="14" spans="1:12" x14ac:dyDescent="0.3">
      <c r="A14" s="6"/>
      <c r="B14" s="6"/>
      <c r="C14" s="7"/>
      <c r="D14" s="6"/>
      <c r="E14" s="6"/>
      <c r="G14" s="1" t="s">
        <v>24</v>
      </c>
      <c r="H14" s="17">
        <f>SUM(H3-H6)</f>
        <v>2425.6699999999983</v>
      </c>
      <c r="L14" s="3"/>
    </row>
    <row r="15" spans="1:12" x14ac:dyDescent="0.3">
      <c r="A15" s="6"/>
      <c r="B15" s="5" t="s">
        <v>16</v>
      </c>
      <c r="C15" s="10">
        <f>SUM(C4:C13)</f>
        <v>3461.48</v>
      </c>
      <c r="D15" s="6"/>
      <c r="E15" s="6"/>
      <c r="G15" s="1"/>
      <c r="H15" s="19"/>
      <c r="L15" s="3"/>
    </row>
    <row r="16" spans="1:12" x14ac:dyDescent="0.3">
      <c r="A16" s="6"/>
      <c r="B16" s="6"/>
      <c r="C16" s="6"/>
      <c r="D16" s="6"/>
      <c r="E16" s="6"/>
      <c r="G16" s="1"/>
      <c r="K16" s="3"/>
    </row>
    <row r="17" spans="1:8" x14ac:dyDescent="0.3">
      <c r="A17" s="5" t="s">
        <v>6</v>
      </c>
      <c r="B17" s="6"/>
      <c r="C17" s="7"/>
      <c r="D17" s="6"/>
      <c r="E17" s="6"/>
      <c r="H17" s="13">
        <f>SUM(H14-H12)</f>
        <v>-8.000000000001819</v>
      </c>
    </row>
    <row r="18" spans="1:8" x14ac:dyDescent="0.3">
      <c r="A18" s="6"/>
      <c r="B18" s="6"/>
      <c r="C18" s="7"/>
      <c r="D18" s="6"/>
      <c r="E18" s="6"/>
    </row>
    <row r="19" spans="1:8" x14ac:dyDescent="0.3">
      <c r="A19" s="6" t="s">
        <v>30</v>
      </c>
      <c r="B19" s="6" t="s">
        <v>96</v>
      </c>
      <c r="C19" s="2">
        <v>1027.81</v>
      </c>
      <c r="D19" s="6"/>
      <c r="E19" s="6"/>
    </row>
    <row r="20" spans="1:8" x14ac:dyDescent="0.3">
      <c r="A20" s="6"/>
      <c r="B20" s="6"/>
      <c r="C20" s="7"/>
      <c r="D20" s="6"/>
      <c r="E20" s="6"/>
    </row>
    <row r="21" spans="1:8" x14ac:dyDescent="0.3">
      <c r="A21" s="6"/>
      <c r="B21" s="5" t="s">
        <v>16</v>
      </c>
      <c r="C21" s="10">
        <f>SUM(C18:C19)</f>
        <v>1027.81</v>
      </c>
      <c r="D21" s="6"/>
      <c r="E21" s="6"/>
    </row>
    <row r="22" spans="1:8" x14ac:dyDescent="0.3">
      <c r="A22" s="6"/>
      <c r="B22" s="6"/>
      <c r="C22" s="7"/>
      <c r="D22" s="6"/>
      <c r="E22" s="6"/>
    </row>
    <row r="23" spans="1:8" x14ac:dyDescent="0.3">
      <c r="A23" s="6"/>
      <c r="B23" s="6"/>
      <c r="C23" s="7"/>
      <c r="D23" s="6"/>
      <c r="E23" s="6"/>
    </row>
    <row r="24" spans="1:8" x14ac:dyDescent="0.3">
      <c r="C24" s="3"/>
    </row>
    <row r="25" spans="1:8" x14ac:dyDescent="0.3">
      <c r="A25" s="1" t="s">
        <v>82</v>
      </c>
    </row>
    <row r="26" spans="1:8" x14ac:dyDescent="0.3">
      <c r="A26" s="5" t="s">
        <v>1</v>
      </c>
      <c r="B26" s="5" t="s">
        <v>2</v>
      </c>
      <c r="C26" s="5" t="s">
        <v>3</v>
      </c>
      <c r="D26" s="5" t="s">
        <v>4</v>
      </c>
      <c r="E26" s="5" t="s">
        <v>5</v>
      </c>
    </row>
    <row r="27" spans="1:8" x14ac:dyDescent="0.3">
      <c r="A27" s="6"/>
      <c r="B27" s="6"/>
      <c r="C27" s="7"/>
      <c r="D27" s="6"/>
      <c r="E27" s="6"/>
    </row>
    <row r="28" spans="1:8" x14ac:dyDescent="0.3">
      <c r="A28" s="6" t="s">
        <v>58</v>
      </c>
      <c r="B28" s="6" t="s">
        <v>74</v>
      </c>
      <c r="C28" s="7">
        <v>7.2</v>
      </c>
      <c r="D28" s="6" t="s">
        <v>17</v>
      </c>
      <c r="E28" s="6" t="s">
        <v>37</v>
      </c>
    </row>
    <row r="29" spans="1:8" x14ac:dyDescent="0.3">
      <c r="A29" s="6" t="s">
        <v>11</v>
      </c>
      <c r="B29" s="6" t="s">
        <v>70</v>
      </c>
      <c r="C29" s="7">
        <v>8</v>
      </c>
      <c r="D29" s="6"/>
      <c r="E29" s="6" t="s">
        <v>37</v>
      </c>
      <c r="G29" s="11" t="s">
        <v>22</v>
      </c>
    </row>
    <row r="30" spans="1:8" x14ac:dyDescent="0.3">
      <c r="A30" s="8" t="s">
        <v>73</v>
      </c>
      <c r="B30" s="8" t="s">
        <v>78</v>
      </c>
      <c r="C30" s="7">
        <v>139.27000000000001</v>
      </c>
      <c r="D30" s="6"/>
      <c r="E30" s="6" t="s">
        <v>37</v>
      </c>
      <c r="G30" s="1" t="s">
        <v>55</v>
      </c>
      <c r="H30" s="4">
        <v>-3.29</v>
      </c>
    </row>
    <row r="31" spans="1:8" x14ac:dyDescent="0.3">
      <c r="A31" s="8" t="s">
        <v>67</v>
      </c>
      <c r="B31" s="8" t="s">
        <v>89</v>
      </c>
      <c r="C31" s="7">
        <v>260</v>
      </c>
      <c r="D31" s="6"/>
      <c r="E31" s="6" t="s">
        <v>38</v>
      </c>
      <c r="G31" s="1"/>
      <c r="H31" s="4"/>
    </row>
    <row r="32" spans="1:8" x14ac:dyDescent="0.3">
      <c r="A32" s="8"/>
      <c r="B32" s="8"/>
      <c r="C32" s="7"/>
      <c r="D32" s="6"/>
      <c r="E32" s="6"/>
      <c r="G32" s="1" t="s">
        <v>95</v>
      </c>
      <c r="H32" s="4">
        <v>1736.09</v>
      </c>
    </row>
    <row r="33" spans="1:8" x14ac:dyDescent="0.3">
      <c r="A33" s="8"/>
      <c r="B33" s="8"/>
      <c r="C33" s="7"/>
      <c r="D33" s="6"/>
      <c r="E33" s="6"/>
      <c r="G33" s="1"/>
      <c r="H33" s="3"/>
    </row>
    <row r="34" spans="1:8" x14ac:dyDescent="0.3">
      <c r="A34" s="6"/>
      <c r="B34" s="5" t="s">
        <v>16</v>
      </c>
      <c r="C34" s="10">
        <f>SUM(C27:C33)</f>
        <v>414.47</v>
      </c>
      <c r="D34" s="6"/>
      <c r="E34" s="6"/>
      <c r="G34" s="1" t="s">
        <v>19</v>
      </c>
      <c r="H34" s="3">
        <f>SUM(C40)</f>
        <v>2000</v>
      </c>
    </row>
    <row r="35" spans="1:8" x14ac:dyDescent="0.3">
      <c r="A35" s="6"/>
      <c r="B35" s="6"/>
      <c r="C35" s="6"/>
      <c r="D35" s="6"/>
      <c r="E35" s="6"/>
      <c r="G35" s="1" t="s">
        <v>20</v>
      </c>
      <c r="H35" s="3">
        <f>SUM(C34)</f>
        <v>414.47</v>
      </c>
    </row>
    <row r="36" spans="1:8" x14ac:dyDescent="0.3">
      <c r="A36" s="5" t="s">
        <v>6</v>
      </c>
      <c r="B36" s="6"/>
      <c r="C36" s="7"/>
      <c r="D36" s="6"/>
      <c r="E36" s="6"/>
      <c r="G36" s="1"/>
      <c r="H36" s="12">
        <f>SUM(H34-H35)</f>
        <v>1585.53</v>
      </c>
    </row>
    <row r="37" spans="1:8" x14ac:dyDescent="0.3">
      <c r="A37" s="6"/>
      <c r="B37" s="6"/>
      <c r="C37" s="7"/>
      <c r="D37" s="6"/>
      <c r="E37" s="6"/>
      <c r="G37" s="1"/>
    </row>
    <row r="38" spans="1:8" x14ac:dyDescent="0.3">
      <c r="A38" s="6" t="s">
        <v>91</v>
      </c>
      <c r="B38" s="6" t="s">
        <v>87</v>
      </c>
      <c r="C38" s="7">
        <v>2000</v>
      </c>
      <c r="D38" s="6"/>
      <c r="E38" s="6" t="s">
        <v>94</v>
      </c>
      <c r="G38" s="1" t="s">
        <v>24</v>
      </c>
      <c r="H38" s="3">
        <f>SUM(H32-H30)</f>
        <v>1739.3799999999999</v>
      </c>
    </row>
    <row r="39" spans="1:8" x14ac:dyDescent="0.3">
      <c r="A39" s="6"/>
      <c r="B39" s="6"/>
      <c r="C39" s="7"/>
      <c r="D39" s="6"/>
      <c r="E39" s="6"/>
      <c r="G39" s="1"/>
    </row>
    <row r="40" spans="1:8" x14ac:dyDescent="0.3">
      <c r="A40" s="6"/>
      <c r="B40" s="5" t="s">
        <v>16</v>
      </c>
      <c r="C40" s="10">
        <f>SUM(C37:C38)</f>
        <v>2000</v>
      </c>
      <c r="D40" s="6"/>
      <c r="E40" s="6"/>
      <c r="H40" s="13">
        <f>SUM(H36-H38)</f>
        <v>-153.84999999999991</v>
      </c>
    </row>
    <row r="41" spans="1:8" x14ac:dyDescent="0.3">
      <c r="A41" s="6"/>
      <c r="B41" s="6"/>
      <c r="C41" s="7"/>
      <c r="D41" s="6"/>
      <c r="E41" s="6"/>
      <c r="H41" s="13"/>
    </row>
  </sheetData>
  <phoneticPr fontId="1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A68EF-9BDB-48CB-A032-1438F49DCFBD}">
  <dimension ref="A1:L38"/>
  <sheetViews>
    <sheetView tabSelected="1" workbookViewId="0">
      <selection activeCell="G16" sqref="G16"/>
    </sheetView>
  </sheetViews>
  <sheetFormatPr defaultRowHeight="14.4" x14ac:dyDescent="0.3"/>
  <cols>
    <col min="1" max="1" width="29.6640625" bestFit="1" customWidth="1"/>
    <col min="2" max="2" width="28.77734375" bestFit="1" customWidth="1"/>
    <col min="3" max="3" width="12.77734375" bestFit="1" customWidth="1"/>
    <col min="4" max="4" width="17.33203125" customWidth="1"/>
    <col min="5" max="5" width="15.21875" bestFit="1" customWidth="1"/>
    <col min="7" max="7" width="22.6640625" bestFit="1" customWidth="1"/>
    <col min="8" max="8" width="10.6640625" bestFit="1" customWidth="1"/>
    <col min="11" max="11" width="17.5546875" bestFit="1" customWidth="1"/>
    <col min="12" max="12" width="10.5546875" bestFit="1" customWidth="1"/>
  </cols>
  <sheetData>
    <row r="1" spans="1:12" x14ac:dyDescent="0.3">
      <c r="A1" s="1" t="s">
        <v>90</v>
      </c>
      <c r="B1" s="1"/>
      <c r="C1" s="1"/>
      <c r="D1" s="1"/>
      <c r="E1" s="1"/>
    </row>
    <row r="2" spans="1:12" ht="30.6" customHeight="1" x14ac:dyDescent="0.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G2" s="11" t="s">
        <v>22</v>
      </c>
      <c r="K2" s="1"/>
      <c r="L2" s="3"/>
    </row>
    <row r="3" spans="1:12" x14ac:dyDescent="0.3">
      <c r="A3" s="6"/>
      <c r="B3" s="6"/>
      <c r="C3" s="7"/>
      <c r="D3" s="6"/>
      <c r="E3" s="6"/>
      <c r="G3" s="1" t="s">
        <v>101</v>
      </c>
      <c r="H3" s="4">
        <v>50670.82</v>
      </c>
      <c r="K3" s="16"/>
      <c r="L3" s="3"/>
    </row>
    <row r="4" spans="1:12" x14ac:dyDescent="0.3">
      <c r="A4" s="6" t="s">
        <v>50</v>
      </c>
      <c r="B4" s="6" t="s">
        <v>9</v>
      </c>
      <c r="C4" s="7">
        <v>182.35</v>
      </c>
      <c r="D4" s="6" t="s">
        <v>18</v>
      </c>
      <c r="E4" s="6" t="s">
        <v>10</v>
      </c>
      <c r="G4" s="1"/>
      <c r="H4" s="4"/>
      <c r="K4" s="16"/>
      <c r="L4" s="3"/>
    </row>
    <row r="5" spans="1:12" x14ac:dyDescent="0.3">
      <c r="A5" s="6" t="s">
        <v>50</v>
      </c>
      <c r="B5" s="6" t="s">
        <v>106</v>
      </c>
      <c r="C5" s="7">
        <v>600</v>
      </c>
      <c r="D5" s="6" t="s">
        <v>18</v>
      </c>
      <c r="E5" s="6" t="s">
        <v>105</v>
      </c>
      <c r="G5" s="1" t="s">
        <v>110</v>
      </c>
      <c r="H5" s="4">
        <v>50670.82</v>
      </c>
      <c r="K5" s="16"/>
      <c r="L5" s="3"/>
    </row>
    <row r="6" spans="1:12" x14ac:dyDescent="0.3">
      <c r="A6" s="6" t="s">
        <v>11</v>
      </c>
      <c r="B6" s="6" t="s">
        <v>12</v>
      </c>
      <c r="C6" s="7">
        <v>8</v>
      </c>
      <c r="D6" s="6"/>
      <c r="E6" s="6" t="s">
        <v>37</v>
      </c>
      <c r="G6" s="1"/>
      <c r="H6" s="3"/>
      <c r="K6" s="16"/>
      <c r="L6" s="3"/>
    </row>
    <row r="7" spans="1:12" x14ac:dyDescent="0.3">
      <c r="A7" s="8" t="s">
        <v>46</v>
      </c>
      <c r="B7" s="8" t="s">
        <v>14</v>
      </c>
      <c r="C7" s="18">
        <v>42</v>
      </c>
      <c r="D7" s="6" t="s">
        <v>17</v>
      </c>
      <c r="E7" s="6" t="s">
        <v>37</v>
      </c>
      <c r="G7" s="1" t="s">
        <v>19</v>
      </c>
      <c r="H7" s="3">
        <f>SUM(C17)</f>
        <v>0</v>
      </c>
      <c r="K7" s="16"/>
      <c r="L7" s="3"/>
    </row>
    <row r="8" spans="1:12" x14ac:dyDescent="0.3">
      <c r="A8" s="8" t="s">
        <v>58</v>
      </c>
      <c r="B8" s="15" t="s">
        <v>59</v>
      </c>
      <c r="C8" s="7">
        <v>7.2</v>
      </c>
      <c r="D8" s="6" t="s">
        <v>17</v>
      </c>
      <c r="E8" s="6" t="s">
        <v>37</v>
      </c>
      <c r="G8" s="1" t="s">
        <v>20</v>
      </c>
      <c r="H8" s="3">
        <f>SUM(C13)</f>
        <v>1508.42</v>
      </c>
      <c r="K8" s="16"/>
      <c r="L8" s="3"/>
    </row>
    <row r="9" spans="1:12" x14ac:dyDescent="0.3">
      <c r="A9" s="8" t="s">
        <v>97</v>
      </c>
      <c r="B9" s="15" t="s">
        <v>98</v>
      </c>
      <c r="C9" s="7">
        <v>415.62</v>
      </c>
      <c r="D9" s="6" t="s">
        <v>102</v>
      </c>
      <c r="E9" s="6" t="s">
        <v>38</v>
      </c>
      <c r="G9" s="1"/>
      <c r="H9" s="3"/>
      <c r="K9" s="16"/>
      <c r="L9" s="3"/>
    </row>
    <row r="10" spans="1:12" x14ac:dyDescent="0.3">
      <c r="A10" s="6" t="s">
        <v>97</v>
      </c>
      <c r="B10" s="6" t="s">
        <v>99</v>
      </c>
      <c r="C10" s="7">
        <v>245</v>
      </c>
      <c r="D10" s="6" t="s">
        <v>42</v>
      </c>
      <c r="E10" s="6" t="s">
        <v>38</v>
      </c>
      <c r="G10" s="1"/>
      <c r="H10" s="3"/>
      <c r="L10" s="3"/>
    </row>
    <row r="11" spans="1:12" x14ac:dyDescent="0.3">
      <c r="A11" s="6" t="s">
        <v>108</v>
      </c>
      <c r="B11" s="6" t="s">
        <v>109</v>
      </c>
      <c r="C11" s="7">
        <v>8.25</v>
      </c>
      <c r="D11" s="6"/>
      <c r="E11" s="6"/>
      <c r="G11" s="1"/>
      <c r="H11" s="12">
        <f>SUM(H8-H7)</f>
        <v>1508.42</v>
      </c>
      <c r="L11" s="3"/>
    </row>
    <row r="12" spans="1:12" x14ac:dyDescent="0.3">
      <c r="A12" s="6"/>
      <c r="B12" s="6"/>
      <c r="C12" s="7"/>
      <c r="D12" s="6"/>
      <c r="E12" s="6"/>
      <c r="G12" s="1"/>
      <c r="L12" s="3"/>
    </row>
    <row r="13" spans="1:12" x14ac:dyDescent="0.3">
      <c r="A13" s="6"/>
      <c r="B13" s="5" t="s">
        <v>16</v>
      </c>
      <c r="C13" s="10">
        <f>SUM(C4:C11)</f>
        <v>1508.42</v>
      </c>
      <c r="D13" s="6"/>
      <c r="E13" s="6"/>
      <c r="G13" s="1" t="s">
        <v>24</v>
      </c>
      <c r="H13" s="19">
        <f>SUM(H3-H5)</f>
        <v>0</v>
      </c>
      <c r="L13" s="3"/>
    </row>
    <row r="14" spans="1:12" x14ac:dyDescent="0.3">
      <c r="A14" s="6"/>
      <c r="B14" s="6"/>
      <c r="C14" s="6"/>
      <c r="D14" s="6"/>
      <c r="E14" s="6"/>
      <c r="G14" s="1"/>
      <c r="K14" s="3"/>
    </row>
    <row r="15" spans="1:12" x14ac:dyDescent="0.3">
      <c r="A15" s="5" t="s">
        <v>6</v>
      </c>
      <c r="B15" s="6"/>
      <c r="C15" s="7"/>
      <c r="D15" s="6"/>
      <c r="E15" s="6"/>
      <c r="H15" s="13">
        <f>SUM(H13-H11)</f>
        <v>-1508.42</v>
      </c>
    </row>
    <row r="16" spans="1:12" x14ac:dyDescent="0.3">
      <c r="A16" s="6"/>
      <c r="B16" s="6"/>
      <c r="C16" s="7"/>
      <c r="D16" s="6"/>
      <c r="E16" s="6"/>
    </row>
    <row r="17" spans="1:8" x14ac:dyDescent="0.3">
      <c r="A17" s="6"/>
      <c r="B17" s="5" t="s">
        <v>16</v>
      </c>
      <c r="C17" s="10">
        <f>SUM(C15:C16)</f>
        <v>0</v>
      </c>
      <c r="D17" s="6"/>
      <c r="E17" s="6"/>
    </row>
    <row r="18" spans="1:8" x14ac:dyDescent="0.3">
      <c r="A18" s="6"/>
      <c r="B18" s="6"/>
      <c r="C18" s="7"/>
      <c r="D18" s="6"/>
      <c r="E18" s="6"/>
    </row>
    <row r="19" spans="1:8" x14ac:dyDescent="0.3">
      <c r="A19" s="6"/>
      <c r="B19" s="6"/>
      <c r="C19" s="7"/>
      <c r="D19" s="6"/>
      <c r="E19" s="6"/>
    </row>
    <row r="20" spans="1:8" x14ac:dyDescent="0.3">
      <c r="C20" s="3"/>
    </row>
    <row r="21" spans="1:8" x14ac:dyDescent="0.3">
      <c r="A21" s="1" t="s">
        <v>82</v>
      </c>
    </row>
    <row r="22" spans="1:8" x14ac:dyDescent="0.3">
      <c r="A22" s="5" t="s">
        <v>1</v>
      </c>
      <c r="B22" s="5" t="s">
        <v>2</v>
      </c>
      <c r="C22" s="5" t="s">
        <v>3</v>
      </c>
      <c r="D22" s="5" t="s">
        <v>4</v>
      </c>
      <c r="E22" s="5" t="s">
        <v>5</v>
      </c>
    </row>
    <row r="23" spans="1:8" x14ac:dyDescent="0.3">
      <c r="A23" s="6"/>
      <c r="B23" s="6"/>
      <c r="C23" s="7"/>
      <c r="D23" s="6"/>
      <c r="E23" s="6"/>
    </row>
    <row r="24" spans="1:8" x14ac:dyDescent="0.3">
      <c r="A24" s="6" t="s">
        <v>58</v>
      </c>
      <c r="B24" s="6" t="s">
        <v>74</v>
      </c>
      <c r="C24" s="7">
        <v>25.2</v>
      </c>
      <c r="D24" s="6"/>
      <c r="E24" s="6" t="s">
        <v>37</v>
      </c>
    </row>
    <row r="25" spans="1:8" x14ac:dyDescent="0.3">
      <c r="A25" s="6" t="s">
        <v>11</v>
      </c>
      <c r="B25" s="6" t="s">
        <v>70</v>
      </c>
      <c r="C25" s="7">
        <v>8</v>
      </c>
      <c r="D25" s="6"/>
      <c r="E25" s="6" t="s">
        <v>37</v>
      </c>
    </row>
    <row r="26" spans="1:8" x14ac:dyDescent="0.3">
      <c r="A26" s="8" t="s">
        <v>73</v>
      </c>
      <c r="B26" s="8" t="s">
        <v>78</v>
      </c>
      <c r="C26" s="7">
        <v>139.27000000000001</v>
      </c>
      <c r="D26" s="6"/>
      <c r="E26" s="6" t="s">
        <v>37</v>
      </c>
    </row>
    <row r="27" spans="1:8" x14ac:dyDescent="0.3">
      <c r="A27" s="8" t="s">
        <v>67</v>
      </c>
      <c r="B27" s="8" t="s">
        <v>89</v>
      </c>
      <c r="C27" s="7">
        <v>260</v>
      </c>
      <c r="D27" s="6"/>
      <c r="E27" s="6" t="s">
        <v>38</v>
      </c>
      <c r="G27" s="11" t="s">
        <v>22</v>
      </c>
    </row>
    <row r="28" spans="1:8" x14ac:dyDescent="0.3">
      <c r="A28" s="8" t="s">
        <v>76</v>
      </c>
      <c r="B28" s="8" t="s">
        <v>100</v>
      </c>
      <c r="C28" s="7">
        <v>345</v>
      </c>
      <c r="D28" s="6"/>
      <c r="E28" s="6" t="s">
        <v>38</v>
      </c>
      <c r="G28" s="1" t="s">
        <v>101</v>
      </c>
      <c r="H28" s="4">
        <v>2367.5700000000002</v>
      </c>
    </row>
    <row r="29" spans="1:8" x14ac:dyDescent="0.3">
      <c r="A29" s="8"/>
      <c r="B29" s="8"/>
      <c r="C29" s="7"/>
      <c r="D29" s="6"/>
      <c r="E29" s="6"/>
      <c r="G29" s="1"/>
      <c r="H29" s="4"/>
    </row>
    <row r="30" spans="1:8" x14ac:dyDescent="0.3">
      <c r="A30" s="6"/>
      <c r="B30" s="5" t="s">
        <v>16</v>
      </c>
      <c r="C30" s="10">
        <f>SUM(C23:C29)</f>
        <v>777.47</v>
      </c>
      <c r="D30" s="6"/>
      <c r="E30" s="6"/>
      <c r="G30" s="1" t="s">
        <v>52</v>
      </c>
      <c r="H30" s="4">
        <v>2342.37</v>
      </c>
    </row>
    <row r="31" spans="1:8" x14ac:dyDescent="0.3">
      <c r="A31" s="6"/>
      <c r="B31" s="6"/>
      <c r="C31" s="6"/>
      <c r="D31" s="6"/>
      <c r="E31" s="6"/>
      <c r="G31" s="1"/>
      <c r="H31" s="3"/>
    </row>
    <row r="32" spans="1:8" x14ac:dyDescent="0.3">
      <c r="A32" s="5" t="s">
        <v>6</v>
      </c>
      <c r="B32" s="6"/>
      <c r="C32" s="7"/>
      <c r="D32" s="6"/>
      <c r="E32" s="6"/>
      <c r="G32" s="1" t="s">
        <v>19</v>
      </c>
      <c r="H32" s="3">
        <f>SUM(C35)</f>
        <v>0</v>
      </c>
    </row>
    <row r="33" spans="1:8" x14ac:dyDescent="0.3">
      <c r="A33" s="6"/>
      <c r="B33" s="6"/>
      <c r="C33" s="7"/>
      <c r="D33" s="6"/>
      <c r="E33" s="6"/>
      <c r="G33" s="1" t="s">
        <v>20</v>
      </c>
      <c r="H33" s="3">
        <f>SUM(C30)</f>
        <v>777.47</v>
      </c>
    </row>
    <row r="34" spans="1:8" x14ac:dyDescent="0.3">
      <c r="A34" s="6"/>
      <c r="B34" s="6"/>
      <c r="C34" s="7"/>
      <c r="D34" s="6"/>
      <c r="E34" s="6"/>
      <c r="G34" s="1"/>
      <c r="H34" s="12">
        <f>SUM(H32-H33)</f>
        <v>-777.47</v>
      </c>
    </row>
    <row r="35" spans="1:8" x14ac:dyDescent="0.3">
      <c r="A35" s="6"/>
      <c r="B35" s="5" t="s">
        <v>16</v>
      </c>
      <c r="C35" s="10">
        <f>SUM(C33:C33)</f>
        <v>0</v>
      </c>
      <c r="D35" s="6"/>
      <c r="E35" s="6"/>
      <c r="G35" s="1"/>
    </row>
    <row r="36" spans="1:8" x14ac:dyDescent="0.3">
      <c r="A36" s="6"/>
      <c r="B36" s="6"/>
      <c r="C36" s="7"/>
      <c r="D36" s="6"/>
      <c r="E36" s="6"/>
      <c r="G36" s="1" t="s">
        <v>24</v>
      </c>
      <c r="H36" s="3">
        <f>SUM(H30-H28)</f>
        <v>-25.200000000000273</v>
      </c>
    </row>
    <row r="37" spans="1:8" x14ac:dyDescent="0.3">
      <c r="G37" s="1"/>
    </row>
    <row r="38" spans="1:8" x14ac:dyDescent="0.3">
      <c r="H38" s="13">
        <f>SUM(H34-H36)</f>
        <v>-752.26999999999975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 April 2025</vt:lpstr>
      <vt:lpstr>May 2025</vt:lpstr>
      <vt:lpstr>June 2025</vt:lpstr>
      <vt:lpstr>July 2025</vt:lpstr>
      <vt:lpstr>August 2025</vt:lpstr>
      <vt:lpstr>September 2025</vt:lpstr>
      <vt:lpstr>October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 Parish Clerk</dc:creator>
  <cp:lastModifiedBy>NL Parish Clerk</cp:lastModifiedBy>
  <dcterms:created xsi:type="dcterms:W3CDTF">2025-08-14T17:26:43Z</dcterms:created>
  <dcterms:modified xsi:type="dcterms:W3CDTF">2025-10-08T09:55:55Z</dcterms:modified>
</cp:coreProperties>
</file>